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730" windowHeight="9990"/>
  </bookViews>
  <sheets>
    <sheet name="Données" sheetId="2" r:id="rId1"/>
    <sheet name="Graphe" sheetId="1" r:id="rId2"/>
  </sheets>
  <calcPr calcId="145621"/>
</workbook>
</file>

<file path=xl/calcChain.xml><?xml version="1.0" encoding="utf-8"?>
<calcChain xmlns="http://schemas.openxmlformats.org/spreadsheetml/2006/main">
  <c r="H27" i="2" l="1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H7" i="2"/>
  <c r="G7" i="2"/>
  <c r="F7" i="2"/>
  <c r="H6" i="2"/>
  <c r="G6" i="2"/>
  <c r="F6" i="2"/>
  <c r="H5" i="2"/>
  <c r="G5" i="2"/>
  <c r="F5" i="2"/>
  <c r="H4" i="2"/>
  <c r="G4" i="2"/>
  <c r="F4" i="2"/>
  <c r="H3" i="2"/>
  <c r="G3" i="2"/>
  <c r="F3" i="2"/>
</calcChain>
</file>

<file path=xl/sharedStrings.xml><?xml version="1.0" encoding="utf-8"?>
<sst xmlns="http://schemas.openxmlformats.org/spreadsheetml/2006/main" count="39" uniqueCount="38">
  <si>
    <t>Quantité d'herbicides (dont glyphosate) vendue par région en 2017 et 2018 en tonnes</t>
  </si>
  <si>
    <t xml:space="preserve">Région </t>
  </si>
  <si>
    <t>Glyphosate hors EAJ vendu en 2017</t>
  </si>
  <si>
    <t>Herbicides hors EAJ vendus hors glyphosate en 2017</t>
  </si>
  <si>
    <t>Glyphosate hors EAJ vendu en 2018</t>
  </si>
  <si>
    <t>Herbicides hors EAJ vendus hors glyphosate en 2018</t>
  </si>
  <si>
    <t>Part de glyphosate en 2018</t>
  </si>
  <si>
    <t>Variation glyphosate hors EAJ entre 2018 et 2017</t>
  </si>
  <si>
    <t>Variation Herbicides hors EAJ hors glyphoste entre 2018 et 2017</t>
  </si>
  <si>
    <t>Champagne-Ardenne</t>
  </si>
  <si>
    <t>Picardie</t>
  </si>
  <si>
    <t>Centre</t>
  </si>
  <si>
    <t>Poitou-Charentes</t>
  </si>
  <si>
    <t>Midi-Pyrénées</t>
  </si>
  <si>
    <t>Nord-Pas-de-Calais</t>
  </si>
  <si>
    <t>Aquitaine</t>
  </si>
  <si>
    <t>Pays de la Loire</t>
  </si>
  <si>
    <t>Bretagne</t>
  </si>
  <si>
    <t>Haute-Normandie</t>
  </si>
  <si>
    <t>Bourgogne</t>
  </si>
  <si>
    <t>Basse-Normandie</t>
  </si>
  <si>
    <t>Lorraine</t>
  </si>
  <si>
    <t>Rhône-Alpes</t>
  </si>
  <si>
    <t>Languedoc-Roussillon</t>
  </si>
  <si>
    <t>Île-de-France</t>
  </si>
  <si>
    <t>Auvergne</t>
  </si>
  <si>
    <t>Alsace</t>
  </si>
  <si>
    <t>Provence-Alpes-Côte d'Azur</t>
  </si>
  <si>
    <t>Franche-Comté</t>
  </si>
  <si>
    <t>La Réunion</t>
  </si>
  <si>
    <t>Limousin</t>
  </si>
  <si>
    <t>Guadeloupe</t>
  </si>
  <si>
    <t>Martinique</t>
  </si>
  <si>
    <t>Corse</t>
  </si>
  <si>
    <t>Guyane</t>
  </si>
  <si>
    <t>nc</t>
  </si>
  <si>
    <t>Note : EAJ : mention "emploi autorisé jardin"</t>
  </si>
  <si>
    <t>Source : BNV-d, données sur les ventes au code commune Insee des distributeurs, extraites le 29 novembre 2019. Traitements : SDES,2019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</si>
</sst>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15">
    <xf numFmtId="0" fontId="0" fillId="0" borderId="0" xfId="0"/>
    <xf numFmtId="0" fontId="4" fillId="0" borderId="0" xfId="0" applyFont="1" applyFill="1" applyAlignment="1">
      <alignment horizontal="left" vertical="center" readingOrder="1"/>
    </xf>
    <xf numFmtId="0" fontId="5" fillId="0" borderId="0" xfId="0" applyFont="1" applyFill="1"/>
    <xf numFmtId="2" fontId="5" fillId="0" borderId="1" xfId="0" applyNumberFormat="1" applyFont="1" applyFill="1" applyBorder="1" applyAlignment="1">
      <alignment horizontal="left" wrapText="1"/>
    </xf>
    <xf numFmtId="2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/>
    <xf numFmtId="164" fontId="5" fillId="0" borderId="1" xfId="1" applyNumberFormat="1" applyFont="1" applyFill="1" applyBorder="1"/>
    <xf numFmtId="9" fontId="5" fillId="0" borderId="1" xfId="2" applyFont="1" applyFill="1" applyBorder="1"/>
    <xf numFmtId="164" fontId="5" fillId="0" borderId="0" xfId="1" applyNumberFormat="1" applyFont="1" applyFill="1"/>
    <xf numFmtId="0" fontId="6" fillId="0" borderId="0" xfId="0" applyFont="1" applyFill="1" applyBorder="1"/>
    <xf numFmtId="164" fontId="5" fillId="0" borderId="0" xfId="1" applyNumberFormat="1" applyFont="1" applyFill="1" applyBorder="1"/>
    <xf numFmtId="0" fontId="6" fillId="0" borderId="0" xfId="0" applyFont="1" applyFill="1"/>
    <xf numFmtId="0" fontId="7" fillId="0" borderId="0" xfId="0" applyFont="1"/>
    <xf numFmtId="0" fontId="7" fillId="0" borderId="0" xfId="0" applyFont="1" applyBorder="1"/>
  </cellXfs>
  <cellStyles count="6">
    <cellStyle name="Milliers" xfId="1" builtinId="3"/>
    <cellStyle name="Milliers 2" xfId="3"/>
    <cellStyle name="Normal" xfId="0" builtinId="0"/>
    <cellStyle name="Normal 2" xfId="4"/>
    <cellStyle name="Normal 2 2" xfId="5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Quantité 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d'herbicides (dont glyphosate) hors EAJ vendue par région en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Glyphosate hors EAJ vendu en 2018</c:v>
          </c:tx>
          <c:spPr>
            <a:solidFill>
              <a:srgbClr val="FF0000"/>
            </a:solidFill>
          </c:spPr>
          <c:invertIfNegative val="0"/>
          <c:cat>
            <c:strLit>
              <c:ptCount val="25"/>
              <c:pt idx="0">
                <c:v>Champagne-Ardenne</c:v>
              </c:pt>
              <c:pt idx="1">
                <c:v>Picardie</c:v>
              </c:pt>
              <c:pt idx="2">
                <c:v>Centre</c:v>
              </c:pt>
              <c:pt idx="3">
                <c:v>Poitou-Charentes</c:v>
              </c:pt>
              <c:pt idx="4">
                <c:v>Midi-Pyrénées</c:v>
              </c:pt>
              <c:pt idx="5">
                <c:v>Nord-Pas-de-Calais</c:v>
              </c:pt>
              <c:pt idx="6">
                <c:v>Aquitaine</c:v>
              </c:pt>
              <c:pt idx="7">
                <c:v>Pays de la Loire</c:v>
              </c:pt>
              <c:pt idx="8">
                <c:v>Bretagne</c:v>
              </c:pt>
              <c:pt idx="9">
                <c:v>Haute-Normandie</c:v>
              </c:pt>
              <c:pt idx="10">
                <c:v>Bourgogne</c:v>
              </c:pt>
              <c:pt idx="11">
                <c:v>Basse-Normandie</c:v>
              </c:pt>
              <c:pt idx="12">
                <c:v>Lorraine</c:v>
              </c:pt>
              <c:pt idx="13">
                <c:v>Rhône-Alpes</c:v>
              </c:pt>
              <c:pt idx="14">
                <c:v>Languedoc-Roussillon</c:v>
              </c:pt>
              <c:pt idx="15">
                <c:v>Île-de-France</c:v>
              </c:pt>
              <c:pt idx="16">
                <c:v>Auvergne</c:v>
              </c:pt>
              <c:pt idx="17">
                <c:v>Alsace</c:v>
              </c:pt>
              <c:pt idx="18">
                <c:v>Provence-Alpes-Côte d'Azur</c:v>
              </c:pt>
              <c:pt idx="19">
                <c:v>Franche-Comté</c:v>
              </c:pt>
              <c:pt idx="20">
                <c:v>La Réunion</c:v>
              </c:pt>
              <c:pt idx="21">
                <c:v>Limousin</c:v>
              </c:pt>
              <c:pt idx="22">
                <c:v>Guadeloupe</c:v>
              </c:pt>
              <c:pt idx="23">
                <c:v>Martinique</c:v>
              </c:pt>
              <c:pt idx="24">
                <c:v>Corse</c:v>
              </c:pt>
            </c:strLit>
          </c:cat>
          <c:val>
            <c:numLit>
              <c:formatCode>_-* #,##0\ _€_-;\-* #,##0\ _€_-;_-* "-"??\ _€_-;_-@_-</c:formatCode>
              <c:ptCount val="25"/>
              <c:pt idx="0">
                <c:v>737.03549932999999</c:v>
              </c:pt>
              <c:pt idx="1">
                <c:v>490.84146257999998</c:v>
              </c:pt>
              <c:pt idx="2">
                <c:v>709.04743998999993</c:v>
              </c:pt>
              <c:pt idx="3">
                <c:v>898.03102054999999</c:v>
              </c:pt>
              <c:pt idx="4">
                <c:v>732.65735016000008</c:v>
              </c:pt>
              <c:pt idx="5">
                <c:v>244.35353567999999</c:v>
              </c:pt>
              <c:pt idx="6">
                <c:v>799.58196342000008</c:v>
              </c:pt>
              <c:pt idx="7">
                <c:v>563.31983773000002</c:v>
              </c:pt>
              <c:pt idx="8">
                <c:v>470.25480764000002</c:v>
              </c:pt>
              <c:pt idx="9">
                <c:v>321.30706296</c:v>
              </c:pt>
              <c:pt idx="10">
                <c:v>327.54770001999998</c:v>
              </c:pt>
              <c:pt idx="11">
                <c:v>317.3624413</c:v>
              </c:pt>
              <c:pt idx="12">
                <c:v>331.49443774999997</c:v>
              </c:pt>
              <c:pt idx="13">
                <c:v>393.20649154999995</c:v>
              </c:pt>
              <c:pt idx="14">
                <c:v>544.53683704000002</c:v>
              </c:pt>
              <c:pt idx="15">
                <c:v>158.18626495999999</c:v>
              </c:pt>
              <c:pt idx="16">
                <c:v>189.93100798</c:v>
              </c:pt>
              <c:pt idx="17">
                <c:v>82.319932620000003</c:v>
              </c:pt>
              <c:pt idx="18">
                <c:v>247.30079842000001</c:v>
              </c:pt>
              <c:pt idx="19">
                <c:v>68.593741649999998</c:v>
              </c:pt>
              <c:pt idx="20">
                <c:v>44.976599999999998</c:v>
              </c:pt>
              <c:pt idx="21">
                <c:v>52.498864999999995</c:v>
              </c:pt>
              <c:pt idx="22">
                <c:v>19.44717</c:v>
              </c:pt>
              <c:pt idx="23">
                <c:v>20.688389999999998</c:v>
              </c:pt>
              <c:pt idx="24">
                <c:v>22.498919999999998</c:v>
              </c:pt>
            </c:numLit>
          </c:val>
        </c:ser>
        <c:ser>
          <c:idx val="1"/>
          <c:order val="1"/>
          <c:tx>
            <c:v>Herbicides hors EAJ vendus hors glyphosate en 2018</c:v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strLit>
              <c:ptCount val="25"/>
              <c:pt idx="0">
                <c:v>Champagne-Ardenne</c:v>
              </c:pt>
              <c:pt idx="1">
                <c:v>Picardie</c:v>
              </c:pt>
              <c:pt idx="2">
                <c:v>Centre</c:v>
              </c:pt>
              <c:pt idx="3">
                <c:v>Poitou-Charentes</c:v>
              </c:pt>
              <c:pt idx="4">
                <c:v>Midi-Pyrénées</c:v>
              </c:pt>
              <c:pt idx="5">
                <c:v>Nord-Pas-de-Calais</c:v>
              </c:pt>
              <c:pt idx="6">
                <c:v>Aquitaine</c:v>
              </c:pt>
              <c:pt idx="7">
                <c:v>Pays de la Loire</c:v>
              </c:pt>
              <c:pt idx="8">
                <c:v>Bretagne</c:v>
              </c:pt>
              <c:pt idx="9">
                <c:v>Haute-Normandie</c:v>
              </c:pt>
              <c:pt idx="10">
                <c:v>Bourgogne</c:v>
              </c:pt>
              <c:pt idx="11">
                <c:v>Basse-Normandie</c:v>
              </c:pt>
              <c:pt idx="12">
                <c:v>Lorraine</c:v>
              </c:pt>
              <c:pt idx="13">
                <c:v>Rhône-Alpes</c:v>
              </c:pt>
              <c:pt idx="14">
                <c:v>Languedoc-Roussillon</c:v>
              </c:pt>
              <c:pt idx="15">
                <c:v>Île-de-France</c:v>
              </c:pt>
              <c:pt idx="16">
                <c:v>Auvergne</c:v>
              </c:pt>
              <c:pt idx="17">
                <c:v>Alsace</c:v>
              </c:pt>
              <c:pt idx="18">
                <c:v>Provence-Alpes-Côte d'Azur</c:v>
              </c:pt>
              <c:pt idx="19">
                <c:v>Franche-Comté</c:v>
              </c:pt>
              <c:pt idx="20">
                <c:v>La Réunion</c:v>
              </c:pt>
              <c:pt idx="21">
                <c:v>Limousin</c:v>
              </c:pt>
              <c:pt idx="22">
                <c:v>Guadeloupe</c:v>
              </c:pt>
              <c:pt idx="23">
                <c:v>Martinique</c:v>
              </c:pt>
              <c:pt idx="24">
                <c:v>Corse</c:v>
              </c:pt>
            </c:strLit>
          </c:cat>
          <c:val>
            <c:numLit>
              <c:formatCode>_-* #,##0\ _€_-;\-* #,##0\ _€_-;_-* "-"??\ _€_-;_-@_-</c:formatCode>
              <c:ptCount val="25"/>
              <c:pt idx="0">
                <c:v>3039.0232308953996</c:v>
              </c:pt>
              <c:pt idx="1">
                <c:v>3137.7288415617995</c:v>
              </c:pt>
              <c:pt idx="2">
                <c:v>2612.0695102529999</c:v>
              </c:pt>
              <c:pt idx="3">
                <c:v>1559.3447591843992</c:v>
              </c:pt>
              <c:pt idx="4">
                <c:v>1315.9415648110999</c:v>
              </c:pt>
              <c:pt idx="5">
                <c:v>1639.7642084167001</c:v>
              </c:pt>
              <c:pt idx="6">
                <c:v>1066.8326376639995</c:v>
              </c:pt>
              <c:pt idx="7">
                <c:v>1234.5268212532999</c:v>
              </c:pt>
              <c:pt idx="8">
                <c:v>1196.9107058274999</c:v>
              </c:pt>
              <c:pt idx="9">
                <c:v>1299.4871090832003</c:v>
              </c:pt>
              <c:pt idx="10">
                <c:v>1031.5099747330003</c:v>
              </c:pt>
              <c:pt idx="11">
                <c:v>959.86894387199982</c:v>
              </c:pt>
              <c:pt idx="12">
                <c:v>910.38454658469982</c:v>
              </c:pt>
              <c:pt idx="13">
                <c:v>522.07021446700014</c:v>
              </c:pt>
              <c:pt idx="14">
                <c:v>271.73853849699987</c:v>
              </c:pt>
              <c:pt idx="15">
                <c:v>640.32156989999999</c:v>
              </c:pt>
              <c:pt idx="16">
                <c:v>369.87599857999987</c:v>
              </c:pt>
              <c:pt idx="17">
                <c:v>356.05924985200005</c:v>
              </c:pt>
              <c:pt idx="18">
                <c:v>112.66667288000015</c:v>
              </c:pt>
              <c:pt idx="19">
                <c:v>226.51720971999998</c:v>
              </c:pt>
              <c:pt idx="20">
                <c:v>101.38059479999997</c:v>
              </c:pt>
              <c:pt idx="21">
                <c:v>65.85271238149997</c:v>
              </c:pt>
              <c:pt idx="22">
                <c:v>21.866854999999997</c:v>
              </c:pt>
              <c:pt idx="23">
                <c:v>16.847300000000004</c:v>
              </c:pt>
              <c:pt idx="24">
                <c:v>5.3719202000000044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63200"/>
        <c:axId val="52077696"/>
      </c:barChart>
      <c:catAx>
        <c:axId val="16216320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2077696"/>
        <c:crosses val="autoZero"/>
        <c:auto val="1"/>
        <c:lblAlgn val="ctr"/>
        <c:lblOffset val="100"/>
        <c:noMultiLvlLbl val="0"/>
      </c:catAx>
      <c:valAx>
        <c:axId val="52077696"/>
        <c:scaling>
          <c:orientation val="minMax"/>
          <c:min val="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6216320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338" cy="607373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topLeftCell="A19" workbookViewId="0">
      <selection sqref="A1:XFD1048576"/>
    </sheetView>
  </sheetViews>
  <sheetFormatPr baseColWidth="10" defaultRowHeight="14.25" x14ac:dyDescent="0.2"/>
  <cols>
    <col min="1" max="1" width="25.7109375" style="13" customWidth="1"/>
    <col min="2" max="2" width="20.85546875" style="13" customWidth="1"/>
    <col min="3" max="3" width="18.28515625" style="13" customWidth="1"/>
    <col min="4" max="4" width="11.42578125" style="13"/>
    <col min="5" max="6" width="21.42578125" style="13" customWidth="1"/>
    <col min="7" max="7" width="14.28515625" style="13" bestFit="1" customWidth="1"/>
    <col min="8" max="8" width="12.85546875" style="13" bestFit="1" customWidth="1"/>
    <col min="9" max="9" width="14.28515625" style="13" bestFit="1" customWidth="1"/>
    <col min="10" max="16384" width="11.42578125" style="13"/>
  </cols>
  <sheetData>
    <row r="1" spans="1:9" s="2" customFormat="1" ht="15.75" x14ac:dyDescent="0.2">
      <c r="A1" s="1" t="s">
        <v>0</v>
      </c>
    </row>
    <row r="2" spans="1:9" s="2" customFormat="1" ht="99.75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9" s="2" customFormat="1" x14ac:dyDescent="0.2">
      <c r="A3" s="5" t="s">
        <v>9</v>
      </c>
      <c r="B3" s="6">
        <v>710.80719716400006</v>
      </c>
      <c r="C3" s="6">
        <v>2494.1950542129011</v>
      </c>
      <c r="D3" s="7">
        <v>737.03549932999999</v>
      </c>
      <c r="E3" s="7">
        <v>3039.0232308953996</v>
      </c>
      <c r="F3" s="8">
        <f>D3/(D3+E3)</f>
        <v>0.19518645020809966</v>
      </c>
      <c r="G3" s="8">
        <f t="shared" ref="G3:H27" si="0">(D3-B3)/B3</f>
        <v>3.6899319914945154E-2</v>
      </c>
      <c r="H3" s="8">
        <f t="shared" si="0"/>
        <v>0.21843848008688765</v>
      </c>
      <c r="I3" s="9"/>
    </row>
    <row r="4" spans="1:9" s="2" customFormat="1" x14ac:dyDescent="0.2">
      <c r="A4" s="5" t="s">
        <v>10</v>
      </c>
      <c r="B4" s="6">
        <v>520.73638343800008</v>
      </c>
      <c r="C4" s="6">
        <v>2347.4465205475935</v>
      </c>
      <c r="D4" s="7">
        <v>490.84146257999998</v>
      </c>
      <c r="E4" s="7">
        <v>3137.7288415617995</v>
      </c>
      <c r="F4" s="8">
        <f t="shared" ref="F4:F27" si="1">D4/(D4+E4)</f>
        <v>0.13527131113312957</v>
      </c>
      <c r="G4" s="8">
        <f t="shared" si="0"/>
        <v>-5.7408934364501611E-2</v>
      </c>
      <c r="H4" s="8">
        <f t="shared" si="0"/>
        <v>0.33665615557020456</v>
      </c>
      <c r="I4" s="9"/>
    </row>
    <row r="5" spans="1:9" s="2" customFormat="1" x14ac:dyDescent="0.2">
      <c r="A5" s="5" t="s">
        <v>11</v>
      </c>
      <c r="B5" s="6">
        <v>716.50642880700013</v>
      </c>
      <c r="C5" s="6">
        <v>2133.4916045301993</v>
      </c>
      <c r="D5" s="7">
        <v>709.04743998999993</v>
      </c>
      <c r="E5" s="7">
        <v>2612.0695102529999</v>
      </c>
      <c r="F5" s="8">
        <f t="shared" si="1"/>
        <v>0.21349667916335205</v>
      </c>
      <c r="G5" s="8">
        <f t="shared" si="0"/>
        <v>-1.0410218969590537E-2</v>
      </c>
      <c r="H5" s="8">
        <f t="shared" si="0"/>
        <v>0.22431675133222975</v>
      </c>
      <c r="I5" s="9"/>
    </row>
    <row r="6" spans="1:9" s="2" customFormat="1" x14ac:dyDescent="0.2">
      <c r="A6" s="5" t="s">
        <v>12</v>
      </c>
      <c r="B6" s="6">
        <v>810.79374749000033</v>
      </c>
      <c r="C6" s="6">
        <v>1475.5613194368993</v>
      </c>
      <c r="D6" s="7">
        <v>898.03102054999999</v>
      </c>
      <c r="E6" s="7">
        <v>1559.3447591843992</v>
      </c>
      <c r="F6" s="8">
        <f t="shared" si="1"/>
        <v>0.36544309907988998</v>
      </c>
      <c r="G6" s="8">
        <f t="shared" si="0"/>
        <v>0.10759490108312111</v>
      </c>
      <c r="H6" s="8">
        <f t="shared" si="0"/>
        <v>5.6780723812598403E-2</v>
      </c>
      <c r="I6" s="9"/>
    </row>
    <row r="7" spans="1:9" s="2" customFormat="1" x14ac:dyDescent="0.2">
      <c r="A7" s="5" t="s">
        <v>13</v>
      </c>
      <c r="B7" s="6">
        <v>730.05299653499992</v>
      </c>
      <c r="C7" s="6">
        <v>1174.8822867341964</v>
      </c>
      <c r="D7" s="7">
        <v>732.65735016000008</v>
      </c>
      <c r="E7" s="7">
        <v>1315.9415648110999</v>
      </c>
      <c r="F7" s="8">
        <f t="shared" si="1"/>
        <v>0.35763825940049171</v>
      </c>
      <c r="G7" s="8">
        <f t="shared" si="0"/>
        <v>3.5673487231215016E-3</v>
      </c>
      <c r="H7" s="8">
        <f t="shared" si="0"/>
        <v>0.12006247746657572</v>
      </c>
      <c r="I7" s="9"/>
    </row>
    <row r="8" spans="1:9" s="2" customFormat="1" x14ac:dyDescent="0.2">
      <c r="A8" s="5" t="s">
        <v>14</v>
      </c>
      <c r="B8" s="6">
        <v>252.53793245999992</v>
      </c>
      <c r="C8" s="6">
        <v>1049.659223164002</v>
      </c>
      <c r="D8" s="7">
        <v>244.35353567999999</v>
      </c>
      <c r="E8" s="7">
        <v>1639.7642084167001</v>
      </c>
      <c r="F8" s="8">
        <f t="shared" si="1"/>
        <v>0.12969122362209379</v>
      </c>
      <c r="G8" s="8">
        <f t="shared" si="0"/>
        <v>-3.2408583931430875E-2</v>
      </c>
      <c r="H8" s="8">
        <f t="shared" si="0"/>
        <v>0.56218720536169497</v>
      </c>
      <c r="I8" s="9"/>
    </row>
    <row r="9" spans="1:9" s="2" customFormat="1" x14ac:dyDescent="0.2">
      <c r="A9" s="5" t="s">
        <v>15</v>
      </c>
      <c r="B9" s="6">
        <v>700.98642003800001</v>
      </c>
      <c r="C9" s="6">
        <v>880.68774775029976</v>
      </c>
      <c r="D9" s="7">
        <v>799.58196342000008</v>
      </c>
      <c r="E9" s="7">
        <v>1066.8326376639995</v>
      </c>
      <c r="F9" s="8">
        <f t="shared" si="1"/>
        <v>0.4284053301745544</v>
      </c>
      <c r="G9" s="8">
        <f t="shared" si="0"/>
        <v>0.14065257266560924</v>
      </c>
      <c r="H9" s="8">
        <f t="shared" si="0"/>
        <v>0.21136309706726747</v>
      </c>
      <c r="I9" s="9"/>
    </row>
    <row r="10" spans="1:9" s="2" customFormat="1" x14ac:dyDescent="0.2">
      <c r="A10" s="5" t="s">
        <v>16</v>
      </c>
      <c r="B10" s="6">
        <v>579.88033941199978</v>
      </c>
      <c r="C10" s="6">
        <v>1148.2146189132984</v>
      </c>
      <c r="D10" s="7">
        <v>563.31983773000002</v>
      </c>
      <c r="E10" s="7">
        <v>1234.5268212532999</v>
      </c>
      <c r="F10" s="8">
        <f t="shared" si="1"/>
        <v>0.31333030262356354</v>
      </c>
      <c r="G10" s="8">
        <f t="shared" si="0"/>
        <v>-2.8558481045920889E-2</v>
      </c>
      <c r="H10" s="8">
        <f t="shared" si="0"/>
        <v>7.5170792043816423E-2</v>
      </c>
      <c r="I10" s="9"/>
    </row>
    <row r="11" spans="1:9" s="2" customFormat="1" x14ac:dyDescent="0.2">
      <c r="A11" s="5" t="s">
        <v>17</v>
      </c>
      <c r="B11" s="6">
        <v>468.35593178200008</v>
      </c>
      <c r="C11" s="6">
        <v>1046.093738681401</v>
      </c>
      <c r="D11" s="7">
        <v>470.25480764000002</v>
      </c>
      <c r="E11" s="7">
        <v>1196.9107058274999</v>
      </c>
      <c r="F11" s="8">
        <f t="shared" si="1"/>
        <v>0.28206845921490281</v>
      </c>
      <c r="G11" s="8">
        <f t="shared" si="0"/>
        <v>4.0543435646797493E-3</v>
      </c>
      <c r="H11" s="8">
        <f t="shared" si="0"/>
        <v>0.14417156089300698</v>
      </c>
      <c r="I11" s="9"/>
    </row>
    <row r="12" spans="1:9" s="2" customFormat="1" x14ac:dyDescent="0.2">
      <c r="A12" s="5" t="s">
        <v>18</v>
      </c>
      <c r="B12" s="6">
        <v>284.40069311079986</v>
      </c>
      <c r="C12" s="6">
        <v>1071.7451506662997</v>
      </c>
      <c r="D12" s="7">
        <v>321.30706296</v>
      </c>
      <c r="E12" s="7">
        <v>1299.4871090832003</v>
      </c>
      <c r="F12" s="8">
        <f t="shared" si="1"/>
        <v>0.19824050980819788</v>
      </c>
      <c r="G12" s="8">
        <f t="shared" si="0"/>
        <v>0.12976891668411566</v>
      </c>
      <c r="H12" s="8">
        <f t="shared" si="0"/>
        <v>0.21249637404499974</v>
      </c>
      <c r="I12" s="9"/>
    </row>
    <row r="13" spans="1:9" s="2" customFormat="1" x14ac:dyDescent="0.2">
      <c r="A13" s="5" t="s">
        <v>19</v>
      </c>
      <c r="B13" s="6">
        <v>387.03303609519998</v>
      </c>
      <c r="C13" s="6">
        <v>884.04231834600228</v>
      </c>
      <c r="D13" s="7">
        <v>327.54770001999998</v>
      </c>
      <c r="E13" s="7">
        <v>1031.5099747330003</v>
      </c>
      <c r="F13" s="8">
        <f t="shared" si="1"/>
        <v>0.2410108901960541</v>
      </c>
      <c r="G13" s="8">
        <f t="shared" si="0"/>
        <v>-0.15369575857232032</v>
      </c>
      <c r="H13" s="8">
        <f t="shared" si="0"/>
        <v>0.16681063035862626</v>
      </c>
      <c r="I13" s="9"/>
    </row>
    <row r="14" spans="1:9" s="2" customFormat="1" x14ac:dyDescent="0.2">
      <c r="A14" s="5" t="s">
        <v>20</v>
      </c>
      <c r="B14" s="6">
        <v>377.59980714600016</v>
      </c>
      <c r="C14" s="6">
        <v>928.29002443919978</v>
      </c>
      <c r="D14" s="7">
        <v>317.3624413</v>
      </c>
      <c r="E14" s="7">
        <v>959.86894387199982</v>
      </c>
      <c r="F14" s="8">
        <f t="shared" si="1"/>
        <v>0.2484768578226427</v>
      </c>
      <c r="G14" s="8">
        <f t="shared" si="0"/>
        <v>-0.15952700373787318</v>
      </c>
      <c r="H14" s="8">
        <f t="shared" si="0"/>
        <v>3.40183763709812E-2</v>
      </c>
      <c r="I14" s="9"/>
    </row>
    <row r="15" spans="1:9" s="2" customFormat="1" x14ac:dyDescent="0.2">
      <c r="A15" s="5" t="s">
        <v>21</v>
      </c>
      <c r="B15" s="6">
        <v>283.61235580600021</v>
      </c>
      <c r="C15" s="6">
        <v>823.22548477450073</v>
      </c>
      <c r="D15" s="7">
        <v>331.49443774999997</v>
      </c>
      <c r="E15" s="7">
        <v>910.38454658469982</v>
      </c>
      <c r="F15" s="8">
        <f t="shared" si="1"/>
        <v>0.26692974269758529</v>
      </c>
      <c r="G15" s="8">
        <f t="shared" si="0"/>
        <v>0.16882932271382639</v>
      </c>
      <c r="H15" s="8">
        <f t="shared" si="0"/>
        <v>0.10587507726886497</v>
      </c>
      <c r="I15" s="9"/>
    </row>
    <row r="16" spans="1:9" s="2" customFormat="1" x14ac:dyDescent="0.2">
      <c r="A16" s="5" t="s">
        <v>22</v>
      </c>
      <c r="B16" s="6">
        <v>351.30810795600001</v>
      </c>
      <c r="C16" s="6">
        <v>490.63644909558047</v>
      </c>
      <c r="D16" s="7">
        <v>393.20649154999995</v>
      </c>
      <c r="E16" s="7">
        <v>522.07021446700014</v>
      </c>
      <c r="F16" s="8">
        <f t="shared" si="1"/>
        <v>0.42960395360777009</v>
      </c>
      <c r="G16" s="8">
        <f t="shared" si="0"/>
        <v>0.11926392430216141</v>
      </c>
      <c r="H16" s="8">
        <f t="shared" si="0"/>
        <v>6.4067326080977899E-2</v>
      </c>
      <c r="I16" s="9"/>
    </row>
    <row r="17" spans="1:9" s="2" customFormat="1" x14ac:dyDescent="0.2">
      <c r="A17" s="5" t="s">
        <v>23</v>
      </c>
      <c r="B17" s="6">
        <v>421.09967109000002</v>
      </c>
      <c r="C17" s="6">
        <v>192.64400932100003</v>
      </c>
      <c r="D17" s="7">
        <v>544.53683704000002</v>
      </c>
      <c r="E17" s="7">
        <v>271.73853849699987</v>
      </c>
      <c r="F17" s="8">
        <f t="shared" si="1"/>
        <v>0.66709942913782949</v>
      </c>
      <c r="G17" s="8">
        <f t="shared" si="0"/>
        <v>0.29313052092984954</v>
      </c>
      <c r="H17" s="8">
        <f t="shared" si="0"/>
        <v>0.41057352084178089</v>
      </c>
      <c r="I17" s="9"/>
    </row>
    <row r="18" spans="1:9" s="2" customFormat="1" x14ac:dyDescent="0.2">
      <c r="A18" s="5" t="s">
        <v>24</v>
      </c>
      <c r="B18" s="6">
        <v>199.77628307299992</v>
      </c>
      <c r="C18" s="6">
        <v>554.80366139679973</v>
      </c>
      <c r="D18" s="7">
        <v>158.18626495999999</v>
      </c>
      <c r="E18" s="7">
        <v>640.32156989999999</v>
      </c>
      <c r="F18" s="8">
        <f t="shared" si="1"/>
        <v>0.19810233294421503</v>
      </c>
      <c r="G18" s="8">
        <f t="shared" si="0"/>
        <v>-0.20818296082624876</v>
      </c>
      <c r="H18" s="8">
        <f t="shared" si="0"/>
        <v>0.15414085099564118</v>
      </c>
      <c r="I18" s="9"/>
    </row>
    <row r="19" spans="1:9" s="2" customFormat="1" x14ac:dyDescent="0.2">
      <c r="A19" s="5" t="s">
        <v>25</v>
      </c>
      <c r="B19" s="6">
        <v>383.38986720600002</v>
      </c>
      <c r="C19" s="6">
        <v>901.76904001340063</v>
      </c>
      <c r="D19" s="7">
        <v>189.93100798</v>
      </c>
      <c r="E19" s="7">
        <v>369.87599857999987</v>
      </c>
      <c r="F19" s="8">
        <f t="shared" si="1"/>
        <v>0.33927944051133141</v>
      </c>
      <c r="G19" s="8">
        <f t="shared" si="0"/>
        <v>-0.50460086656920489</v>
      </c>
      <c r="H19" s="8">
        <f t="shared" si="0"/>
        <v>-0.58983289271662798</v>
      </c>
      <c r="I19" s="9"/>
    </row>
    <row r="20" spans="1:9" s="2" customFormat="1" x14ac:dyDescent="0.2">
      <c r="A20" s="5" t="s">
        <v>26</v>
      </c>
      <c r="B20" s="6">
        <v>92.180917794999999</v>
      </c>
      <c r="C20" s="6">
        <v>259.80458849787982</v>
      </c>
      <c r="D20" s="7">
        <v>82.319932620000003</v>
      </c>
      <c r="E20" s="7">
        <v>356.05924985200005</v>
      </c>
      <c r="F20" s="8">
        <f t="shared" si="1"/>
        <v>0.18778248582836826</v>
      </c>
      <c r="G20" s="8">
        <f t="shared" si="0"/>
        <v>-0.1069742568297022</v>
      </c>
      <c r="H20" s="8">
        <f t="shared" si="0"/>
        <v>0.37048868886665459</v>
      </c>
      <c r="I20" s="9"/>
    </row>
    <row r="21" spans="1:9" s="2" customFormat="1" x14ac:dyDescent="0.2">
      <c r="A21" s="5" t="s">
        <v>27</v>
      </c>
      <c r="B21" s="6">
        <v>235.61219406999999</v>
      </c>
      <c r="C21" s="6">
        <v>103.58447653160003</v>
      </c>
      <c r="D21" s="7">
        <v>247.30079842000001</v>
      </c>
      <c r="E21" s="7">
        <v>112.66667288000015</v>
      </c>
      <c r="F21" s="8">
        <f t="shared" si="1"/>
        <v>0.68700873866988188</v>
      </c>
      <c r="G21" s="8">
        <f t="shared" si="0"/>
        <v>4.9609505128275978E-2</v>
      </c>
      <c r="H21" s="8">
        <f t="shared" si="0"/>
        <v>8.767912579670617E-2</v>
      </c>
      <c r="I21" s="9"/>
    </row>
    <row r="22" spans="1:9" s="2" customFormat="1" x14ac:dyDescent="0.2">
      <c r="A22" s="5" t="s">
        <v>28</v>
      </c>
      <c r="B22" s="6">
        <v>108.79764742</v>
      </c>
      <c r="C22" s="6">
        <v>207.6349728149994</v>
      </c>
      <c r="D22" s="7">
        <v>68.593741649999998</v>
      </c>
      <c r="E22" s="7">
        <v>226.51720971999998</v>
      </c>
      <c r="F22" s="8">
        <f t="shared" si="1"/>
        <v>0.2324337383332126</v>
      </c>
      <c r="G22" s="8">
        <f t="shared" si="0"/>
        <v>-0.36952918306034455</v>
      </c>
      <c r="H22" s="8">
        <f t="shared" si="0"/>
        <v>9.0939578477583632E-2</v>
      </c>
      <c r="I22" s="9"/>
    </row>
    <row r="23" spans="1:9" s="2" customFormat="1" x14ac:dyDescent="0.2">
      <c r="A23" s="5" t="s">
        <v>29</v>
      </c>
      <c r="B23" s="6">
        <v>50.588669300000007</v>
      </c>
      <c r="C23" s="6">
        <v>97.023316956000031</v>
      </c>
      <c r="D23" s="7">
        <v>44.976599999999998</v>
      </c>
      <c r="E23" s="7">
        <v>101.38059479999997</v>
      </c>
      <c r="F23" s="8">
        <f t="shared" si="1"/>
        <v>0.30730706516657019</v>
      </c>
      <c r="G23" s="8">
        <f t="shared" si="0"/>
        <v>-0.11093530187005746</v>
      </c>
      <c r="H23" s="8">
        <f t="shared" si="0"/>
        <v>4.4909594731501079E-2</v>
      </c>
      <c r="I23" s="9"/>
    </row>
    <row r="24" spans="1:9" s="2" customFormat="1" x14ac:dyDescent="0.2">
      <c r="A24" s="5" t="s">
        <v>30</v>
      </c>
      <c r="B24" s="6">
        <v>75.414654050999999</v>
      </c>
      <c r="C24" s="6">
        <v>70.342097854300121</v>
      </c>
      <c r="D24" s="7">
        <v>52.498864999999995</v>
      </c>
      <c r="E24" s="7">
        <v>65.85271238149997</v>
      </c>
      <c r="F24" s="8">
        <f t="shared" si="1"/>
        <v>0.44358399069555887</v>
      </c>
      <c r="G24" s="8">
        <f t="shared" si="0"/>
        <v>-0.30386387552083638</v>
      </c>
      <c r="H24" s="8">
        <f t="shared" si="0"/>
        <v>-6.3822172066847288E-2</v>
      </c>
      <c r="I24" s="9"/>
    </row>
    <row r="25" spans="1:9" s="2" customFormat="1" x14ac:dyDescent="0.2">
      <c r="A25" s="5" t="s">
        <v>31</v>
      </c>
      <c r="B25" s="6">
        <v>30.911402554999999</v>
      </c>
      <c r="C25" s="6">
        <v>34.136970405000028</v>
      </c>
      <c r="D25" s="7">
        <v>19.44717</v>
      </c>
      <c r="E25" s="7">
        <v>21.866854999999997</v>
      </c>
      <c r="F25" s="8">
        <f t="shared" si="1"/>
        <v>0.47071593726343536</v>
      </c>
      <c r="G25" s="8">
        <f t="shared" si="0"/>
        <v>-0.37087390436593531</v>
      </c>
      <c r="H25" s="8">
        <f t="shared" si="0"/>
        <v>-0.35943773742742069</v>
      </c>
      <c r="I25" s="9"/>
    </row>
    <row r="26" spans="1:9" s="2" customFormat="1" x14ac:dyDescent="0.2">
      <c r="A26" s="5" t="s">
        <v>32</v>
      </c>
      <c r="B26" s="6">
        <v>28.540114749999997</v>
      </c>
      <c r="C26" s="6">
        <v>17.40777260399998</v>
      </c>
      <c r="D26" s="7">
        <v>20.688389999999998</v>
      </c>
      <c r="E26" s="7">
        <v>16.847300000000004</v>
      </c>
      <c r="F26" s="8">
        <f t="shared" si="1"/>
        <v>0.55116583710063671</v>
      </c>
      <c r="G26" s="8">
        <f t="shared" si="0"/>
        <v>-0.27511188440473944</v>
      </c>
      <c r="H26" s="8">
        <f t="shared" si="0"/>
        <v>-3.2196686890957546E-2</v>
      </c>
      <c r="I26" s="9"/>
    </row>
    <row r="27" spans="1:9" s="2" customFormat="1" x14ac:dyDescent="0.2">
      <c r="A27" s="5" t="s">
        <v>33</v>
      </c>
      <c r="B27" s="6">
        <v>21.281044400000003</v>
      </c>
      <c r="C27" s="6">
        <v>7.753845244599983</v>
      </c>
      <c r="D27" s="7">
        <v>22.498919999999998</v>
      </c>
      <c r="E27" s="7">
        <v>5.3719202000000044</v>
      </c>
      <c r="F27" s="8">
        <f t="shared" si="1"/>
        <v>0.80725661079998567</v>
      </c>
      <c r="G27" s="8">
        <f t="shared" si="0"/>
        <v>5.7228187541396962E-2</v>
      </c>
      <c r="H27" s="8">
        <f t="shared" si="0"/>
        <v>-0.3071927501079319</v>
      </c>
      <c r="I27" s="9"/>
    </row>
    <row r="28" spans="1:9" s="2" customFormat="1" x14ac:dyDescent="0.2">
      <c r="A28" s="5" t="s">
        <v>34</v>
      </c>
      <c r="B28" s="6">
        <v>8.9411381499999987</v>
      </c>
      <c r="C28" s="6">
        <v>0.81134325000000174</v>
      </c>
      <c r="D28" s="7" t="s">
        <v>35</v>
      </c>
      <c r="E28" s="7" t="s">
        <v>35</v>
      </c>
      <c r="F28" s="7"/>
      <c r="G28" s="5"/>
      <c r="H28" s="5"/>
    </row>
    <row r="29" spans="1:9" s="2" customFormat="1" x14ac:dyDescent="0.2">
      <c r="A29" s="10" t="s">
        <v>36</v>
      </c>
      <c r="D29" s="11"/>
      <c r="E29" s="11"/>
      <c r="F29" s="11"/>
    </row>
    <row r="30" spans="1:9" s="2" customFormat="1" x14ac:dyDescent="0.2">
      <c r="A30" s="12" t="s">
        <v>37</v>
      </c>
      <c r="D30" s="11"/>
      <c r="E30" s="11"/>
      <c r="F30" s="11"/>
    </row>
    <row r="31" spans="1:9" x14ac:dyDescent="0.2">
      <c r="D31" s="14"/>
      <c r="E31" s="14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Données</vt:lpstr>
      <vt:lpstr>Graphe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Irénée Joassard</cp:lastModifiedBy>
  <dcterms:created xsi:type="dcterms:W3CDTF">2020-03-25T18:17:31Z</dcterms:created>
  <dcterms:modified xsi:type="dcterms:W3CDTF">2020-03-27T16:45:38Z</dcterms:modified>
</cp:coreProperties>
</file>