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915" activeTab="1"/>
  </bookViews>
  <sheets>
    <sheet name="Données" sheetId="1" r:id="rId1"/>
    <sheet name="Graphique50" sheetId="2" r:id="rId2"/>
  </sheets>
  <definedNames>
    <definedName name="emails">#REF!</definedName>
  </definedNames>
  <calcPr calcId="145621"/>
</workbook>
</file>

<file path=xl/calcChain.xml><?xml version="1.0" encoding="utf-8"?>
<calcChain xmlns="http://schemas.openxmlformats.org/spreadsheetml/2006/main">
  <c r="D18" i="1" l="1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4" i="1"/>
</calcChain>
</file>

<file path=xl/sharedStrings.xml><?xml version="1.0" encoding="utf-8"?>
<sst xmlns="http://schemas.openxmlformats.org/spreadsheetml/2006/main" count="7" uniqueCount="7">
  <si>
    <t>Année</t>
  </si>
  <si>
    <t>Estimation basse</t>
  </si>
  <si>
    <t>Estimation Haute</t>
  </si>
  <si>
    <t>Estimation moyenne</t>
  </si>
  <si>
    <t xml:space="preserve">Titre : Estimation moyenne du nombre de mâles chanteurs de Râle des genêts (Crex crex) en France métropolitaine
</t>
  </si>
  <si>
    <r>
      <rPr>
        <b/>
        <sz val="12"/>
        <color theme="1"/>
        <rFont val="Arial"/>
        <family val="2"/>
      </rPr>
      <t>Note :</t>
    </r>
    <r>
      <rPr>
        <sz val="12"/>
        <color theme="1"/>
        <rFont val="Arial"/>
        <family val="2"/>
      </rPr>
      <t xml:space="preserve"> L’estimation « moyenne » de mâles chanteurs est encadrée par l’estimation « seuil haut » et l’estimation « seuil bas ». La zone hachurée bornée par ces seuils matérialise l’intervalle de confiance de la série statistique. </t>
    </r>
  </si>
  <si>
    <r>
      <t>Source :</t>
    </r>
    <r>
      <rPr>
        <sz val="12"/>
        <color theme="1"/>
        <rFont val="Arial"/>
        <family val="2"/>
      </rPr>
      <t xml:space="preserve"> LPO Anjou – réseau national Râle des genêts, Traitements SDES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</si>
</sst>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mbri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0" fontId="3" fillId="2" borderId="1" xfId="1" applyFont="1" applyFill="1" applyBorder="1" applyAlignment="1">
      <alignment horizontal="right"/>
    </xf>
    <xf numFmtId="0" fontId="0" fillId="2" borderId="1" xfId="0" applyFill="1" applyBorder="1"/>
    <xf numFmtId="0" fontId="3" fillId="3" borderId="1" xfId="1" applyFont="1" applyFill="1" applyBorder="1" applyAlignment="1">
      <alignment horizontal="center"/>
    </xf>
    <xf numFmtId="0" fontId="5" fillId="2" borderId="0" xfId="0" applyFont="1" applyFill="1" applyAlignment="1">
      <alignment horizontal="justify" vertical="center"/>
    </xf>
    <xf numFmtId="0" fontId="7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top" wrapText="1"/>
    </xf>
    <xf numFmtId="0" fontId="6" fillId="0" borderId="0" xfId="0" applyFont="1" applyAlignment="1">
      <alignment horizontal="left" vertical="center"/>
    </xf>
  </cellXfs>
  <cellStyles count="8">
    <cellStyle name="Milliers 2" xfId="2"/>
    <cellStyle name="Milliers 3" xfId="3"/>
    <cellStyle name="Normal" xfId="0" builtinId="0"/>
    <cellStyle name="Normal 2" xfId="4"/>
    <cellStyle name="Normal 3" xfId="5"/>
    <cellStyle name="Normal_Figure11-Discussion" xfId="1"/>
    <cellStyle name="Pourcentage 2" xfId="6"/>
    <cellStyle name="Pourcentage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96825736031432"/>
          <c:y val="7.003365506731013E-2"/>
          <c:w val="0.71891570765192803"/>
          <c:h val="0.77820609806951702"/>
        </c:manualLayout>
      </c:layout>
      <c:lineChart>
        <c:grouping val="standard"/>
        <c:varyColors val="0"/>
        <c:ser>
          <c:idx val="1"/>
          <c:order val="0"/>
          <c:tx>
            <c:strRef>
              <c:f>Données!$C$3</c:f>
              <c:strCache>
                <c:ptCount val="1"/>
                <c:pt idx="0">
                  <c:v>Estimation basse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Données!$B$4:$B$18</c:f>
              <c:numCache>
                <c:formatCode>General</c:formatCode>
                <c:ptCount val="15"/>
                <c:pt idx="0">
                  <c:v>1984</c:v>
                </c:pt>
                <c:pt idx="1">
                  <c:v>1992</c:v>
                </c:pt>
                <c:pt idx="2">
                  <c:v>1998</c:v>
                </c:pt>
                <c:pt idx="3">
                  <c:v>2006</c:v>
                </c:pt>
                <c:pt idx="4">
                  <c:v>2007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Données!$C$4:$C$18</c:f>
              <c:numCache>
                <c:formatCode>General</c:formatCode>
                <c:ptCount val="15"/>
                <c:pt idx="0">
                  <c:v>1600</c:v>
                </c:pt>
                <c:pt idx="1">
                  <c:v>1100</c:v>
                </c:pt>
                <c:pt idx="2">
                  <c:v>1140</c:v>
                </c:pt>
                <c:pt idx="3">
                  <c:v>490</c:v>
                </c:pt>
                <c:pt idx="4">
                  <c:v>620</c:v>
                </c:pt>
                <c:pt idx="5">
                  <c:v>495</c:v>
                </c:pt>
                <c:pt idx="6">
                  <c:v>380</c:v>
                </c:pt>
                <c:pt idx="7">
                  <c:v>295</c:v>
                </c:pt>
                <c:pt idx="8">
                  <c:v>344</c:v>
                </c:pt>
                <c:pt idx="9">
                  <c:v>277</c:v>
                </c:pt>
                <c:pt idx="10">
                  <c:v>224</c:v>
                </c:pt>
                <c:pt idx="11">
                  <c:v>200</c:v>
                </c:pt>
                <c:pt idx="12">
                  <c:v>178</c:v>
                </c:pt>
                <c:pt idx="13">
                  <c:v>87</c:v>
                </c:pt>
                <c:pt idx="14">
                  <c:v>128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Données!$D$3</c:f>
              <c:strCache>
                <c:ptCount val="1"/>
                <c:pt idx="0">
                  <c:v>Estimation moyenne</c:v>
                </c:pt>
              </c:strCache>
            </c:strRef>
          </c:tx>
          <c:spPr>
            <a:ln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Données!$B$4:$B$18</c:f>
              <c:numCache>
                <c:formatCode>General</c:formatCode>
                <c:ptCount val="15"/>
                <c:pt idx="0">
                  <c:v>1984</c:v>
                </c:pt>
                <c:pt idx="1">
                  <c:v>1992</c:v>
                </c:pt>
                <c:pt idx="2">
                  <c:v>1998</c:v>
                </c:pt>
                <c:pt idx="3">
                  <c:v>2006</c:v>
                </c:pt>
                <c:pt idx="4">
                  <c:v>2007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Données!$D$4:$D$18</c:f>
              <c:numCache>
                <c:formatCode>General</c:formatCode>
                <c:ptCount val="15"/>
                <c:pt idx="0">
                  <c:v>1900</c:v>
                </c:pt>
                <c:pt idx="1">
                  <c:v>1150</c:v>
                </c:pt>
                <c:pt idx="2">
                  <c:v>1211</c:v>
                </c:pt>
                <c:pt idx="3">
                  <c:v>525</c:v>
                </c:pt>
                <c:pt idx="4">
                  <c:v>655</c:v>
                </c:pt>
                <c:pt idx="5">
                  <c:v>523</c:v>
                </c:pt>
                <c:pt idx="6">
                  <c:v>402.5</c:v>
                </c:pt>
                <c:pt idx="7">
                  <c:v>307.5</c:v>
                </c:pt>
                <c:pt idx="8">
                  <c:v>351.5</c:v>
                </c:pt>
                <c:pt idx="9">
                  <c:v>295.5</c:v>
                </c:pt>
                <c:pt idx="10">
                  <c:v>237</c:v>
                </c:pt>
                <c:pt idx="11">
                  <c:v>211</c:v>
                </c:pt>
                <c:pt idx="12">
                  <c:v>196.5</c:v>
                </c:pt>
                <c:pt idx="13">
                  <c:v>98</c:v>
                </c:pt>
                <c:pt idx="14">
                  <c:v>139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Données!$E$3</c:f>
              <c:strCache>
                <c:ptCount val="1"/>
                <c:pt idx="0">
                  <c:v>Estimation Haute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Données!$B$4:$B$18</c:f>
              <c:numCache>
                <c:formatCode>General</c:formatCode>
                <c:ptCount val="15"/>
                <c:pt idx="0">
                  <c:v>1984</c:v>
                </c:pt>
                <c:pt idx="1">
                  <c:v>1992</c:v>
                </c:pt>
                <c:pt idx="2">
                  <c:v>1998</c:v>
                </c:pt>
                <c:pt idx="3">
                  <c:v>2006</c:v>
                </c:pt>
                <c:pt idx="4">
                  <c:v>2007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Données!$E$4:$E$18</c:f>
              <c:numCache>
                <c:formatCode>General</c:formatCode>
                <c:ptCount val="15"/>
                <c:pt idx="0">
                  <c:v>2200</c:v>
                </c:pt>
                <c:pt idx="1">
                  <c:v>1200</c:v>
                </c:pt>
                <c:pt idx="2">
                  <c:v>1282</c:v>
                </c:pt>
                <c:pt idx="3">
                  <c:v>560</c:v>
                </c:pt>
                <c:pt idx="4">
                  <c:v>690</c:v>
                </c:pt>
                <c:pt idx="5">
                  <c:v>551</c:v>
                </c:pt>
                <c:pt idx="6">
                  <c:v>425</c:v>
                </c:pt>
                <c:pt idx="7">
                  <c:v>320</c:v>
                </c:pt>
                <c:pt idx="8">
                  <c:v>359</c:v>
                </c:pt>
                <c:pt idx="9">
                  <c:v>314</c:v>
                </c:pt>
                <c:pt idx="10">
                  <c:v>250</c:v>
                </c:pt>
                <c:pt idx="11">
                  <c:v>222</c:v>
                </c:pt>
                <c:pt idx="12">
                  <c:v>215</c:v>
                </c:pt>
                <c:pt idx="13">
                  <c:v>109</c:v>
                </c:pt>
                <c:pt idx="14">
                  <c:v>150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98464"/>
        <c:axId val="65323008"/>
      </c:lineChart>
      <c:catAx>
        <c:axId val="113598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 sz="1600">
                    <a:latin typeface="Liberation Sans" panose="020B0604020202020204" pitchFamily="34" charset="0"/>
                  </a:rPr>
                  <a:t>Année</a:t>
                </a:r>
              </a:p>
            </c:rich>
          </c:tx>
          <c:layout>
            <c:manualLayout>
              <c:xMode val="edge"/>
              <c:yMode val="edge"/>
              <c:x val="0.76148505955986256"/>
              <c:y val="0.9403089753967671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1980000"/>
          <a:lstStyle/>
          <a:p>
            <a:pPr>
              <a:defRPr sz="1400">
                <a:latin typeface="Liberation Sans" panose="020B0604020202020204" pitchFamily="34" charset="0"/>
              </a:defRPr>
            </a:pPr>
            <a:endParaRPr lang="fr-FR"/>
          </a:p>
        </c:txPr>
        <c:crossAx val="65323008"/>
        <c:crosses val="autoZero"/>
        <c:auto val="1"/>
        <c:lblAlgn val="ctr"/>
        <c:lblOffset val="100"/>
        <c:noMultiLvlLbl val="0"/>
      </c:catAx>
      <c:valAx>
        <c:axId val="653230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 sz="1600">
                    <a:latin typeface="Liberation Sans" panose="020B0604020202020204" pitchFamily="34" charset="0"/>
                  </a:rPr>
                  <a:t>Nombre</a:t>
                </a:r>
                <a:r>
                  <a:rPr lang="fr-FR" sz="1600" baseline="0">
                    <a:latin typeface="Liberation Sans" panose="020B0604020202020204" pitchFamily="34" charset="0"/>
                  </a:rPr>
                  <a:t> de mâles chanteurs</a:t>
                </a:r>
                <a:endParaRPr lang="fr-FR" sz="1600">
                  <a:latin typeface="Liberation Sans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3258483608129362E-3"/>
              <c:y val="5.5171094267422179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Liberation Sans" panose="020B0604020202020204" pitchFamily="34" charset="0"/>
              </a:defRPr>
            </a:pPr>
            <a:endParaRPr lang="fr-FR"/>
          </a:p>
        </c:txPr>
        <c:crossAx val="1135984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83082394508378765"/>
          <c:y val="0.39677386121127389"/>
          <c:w val="0.15804179285281647"/>
          <c:h val="0.14582994665989332"/>
        </c:manualLayout>
      </c:layout>
      <c:overlay val="0"/>
      <c:txPr>
        <a:bodyPr/>
        <a:lstStyle/>
        <a:p>
          <a:pPr>
            <a:defRPr sz="1600">
              <a:latin typeface="Liberation Sans" panose="020B0604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190499</xdr:rowOff>
    </xdr:from>
    <xdr:to>
      <xdr:col>14</xdr:col>
      <xdr:colOff>0</xdr:colOff>
      <xdr:row>27</xdr:row>
      <xdr:rowOff>142874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="115" zoomScaleNormal="115" workbookViewId="0">
      <selection activeCell="D30" sqref="D30"/>
    </sheetView>
  </sheetViews>
  <sheetFormatPr baseColWidth="10" defaultRowHeight="15" x14ac:dyDescent="0.25"/>
  <cols>
    <col min="1" max="1" width="11.42578125" style="1"/>
    <col min="2" max="2" width="10.42578125" style="1" bestFit="1" customWidth="1"/>
    <col min="3" max="3" width="15.85546875" style="1" bestFit="1" customWidth="1"/>
    <col min="4" max="4" width="19.42578125" style="1" bestFit="1" customWidth="1"/>
    <col min="5" max="5" width="16.28515625" style="1" bestFit="1" customWidth="1"/>
    <col min="6" max="16384" width="11.42578125" style="1"/>
  </cols>
  <sheetData>
    <row r="1" spans="1:8" s="6" customFormat="1" ht="15.75" x14ac:dyDescent="0.2">
      <c r="A1" s="8" t="s">
        <v>4</v>
      </c>
      <c r="B1" s="8"/>
      <c r="C1" s="8"/>
      <c r="D1" s="8"/>
      <c r="E1" s="8"/>
      <c r="F1" s="8"/>
      <c r="G1" s="8"/>
      <c r="H1" s="8"/>
    </row>
    <row r="3" spans="1:8" x14ac:dyDescent="0.25">
      <c r="B3" s="4" t="s">
        <v>0</v>
      </c>
      <c r="C3" s="4" t="s">
        <v>1</v>
      </c>
      <c r="D3" s="4" t="s">
        <v>3</v>
      </c>
      <c r="E3" s="4" t="s">
        <v>2</v>
      </c>
    </row>
    <row r="4" spans="1:8" x14ac:dyDescent="0.25">
      <c r="B4" s="2">
        <v>1984</v>
      </c>
      <c r="C4" s="2">
        <v>1600</v>
      </c>
      <c r="D4" s="3">
        <f t="shared" ref="D4:D18" si="0">AVERAGE(E4,C4)</f>
        <v>1900</v>
      </c>
      <c r="E4" s="2">
        <v>2200</v>
      </c>
    </row>
    <row r="5" spans="1:8" x14ac:dyDescent="0.25">
      <c r="B5" s="2">
        <v>1992</v>
      </c>
      <c r="C5" s="2">
        <v>1100</v>
      </c>
      <c r="D5" s="3">
        <f t="shared" si="0"/>
        <v>1150</v>
      </c>
      <c r="E5" s="2">
        <v>1200</v>
      </c>
    </row>
    <row r="6" spans="1:8" x14ac:dyDescent="0.25">
      <c r="B6" s="2">
        <v>1998</v>
      </c>
      <c r="C6" s="2">
        <v>1140</v>
      </c>
      <c r="D6" s="3">
        <f t="shared" si="0"/>
        <v>1211</v>
      </c>
      <c r="E6" s="2">
        <v>1282</v>
      </c>
    </row>
    <row r="7" spans="1:8" x14ac:dyDescent="0.25">
      <c r="B7" s="2">
        <v>2006</v>
      </c>
      <c r="C7" s="2">
        <v>490</v>
      </c>
      <c r="D7" s="3">
        <f t="shared" si="0"/>
        <v>525</v>
      </c>
      <c r="E7" s="2">
        <v>560</v>
      </c>
    </row>
    <row r="8" spans="1:8" x14ac:dyDescent="0.25">
      <c r="B8" s="2">
        <v>2007</v>
      </c>
      <c r="C8" s="2">
        <v>620</v>
      </c>
      <c r="D8" s="3">
        <f t="shared" si="0"/>
        <v>655</v>
      </c>
      <c r="E8" s="2">
        <v>690</v>
      </c>
    </row>
    <row r="9" spans="1:8" x14ac:dyDescent="0.25">
      <c r="B9" s="2">
        <v>2009</v>
      </c>
      <c r="C9" s="2">
        <v>495</v>
      </c>
      <c r="D9" s="3">
        <f t="shared" si="0"/>
        <v>523</v>
      </c>
      <c r="E9" s="2">
        <v>551</v>
      </c>
    </row>
    <row r="10" spans="1:8" x14ac:dyDescent="0.25">
      <c r="B10" s="2">
        <v>2010</v>
      </c>
      <c r="C10" s="2">
        <v>380</v>
      </c>
      <c r="D10" s="3">
        <f t="shared" si="0"/>
        <v>402.5</v>
      </c>
      <c r="E10" s="2">
        <v>425</v>
      </c>
    </row>
    <row r="11" spans="1:8" x14ac:dyDescent="0.25">
      <c r="B11" s="2">
        <v>2011</v>
      </c>
      <c r="C11" s="2">
        <v>295</v>
      </c>
      <c r="D11" s="3">
        <f t="shared" si="0"/>
        <v>307.5</v>
      </c>
      <c r="E11" s="2">
        <v>320</v>
      </c>
    </row>
    <row r="12" spans="1:8" x14ac:dyDescent="0.25">
      <c r="B12" s="2">
        <v>2012</v>
      </c>
      <c r="C12" s="2">
        <v>344</v>
      </c>
      <c r="D12" s="3">
        <f t="shared" si="0"/>
        <v>351.5</v>
      </c>
      <c r="E12" s="2">
        <v>359</v>
      </c>
    </row>
    <row r="13" spans="1:8" x14ac:dyDescent="0.25">
      <c r="B13" s="2">
        <v>2013</v>
      </c>
      <c r="C13" s="2">
        <v>277</v>
      </c>
      <c r="D13" s="3">
        <f t="shared" si="0"/>
        <v>295.5</v>
      </c>
      <c r="E13" s="2">
        <v>314</v>
      </c>
    </row>
    <row r="14" spans="1:8" x14ac:dyDescent="0.25">
      <c r="B14" s="2">
        <v>2014</v>
      </c>
      <c r="C14" s="2">
        <v>224</v>
      </c>
      <c r="D14" s="3">
        <f t="shared" si="0"/>
        <v>237</v>
      </c>
      <c r="E14" s="2">
        <v>250</v>
      </c>
    </row>
    <row r="15" spans="1:8" x14ac:dyDescent="0.25">
      <c r="B15" s="2">
        <v>2015</v>
      </c>
      <c r="C15" s="2">
        <v>200</v>
      </c>
      <c r="D15" s="3">
        <f t="shared" si="0"/>
        <v>211</v>
      </c>
      <c r="E15" s="2">
        <v>222</v>
      </c>
    </row>
    <row r="16" spans="1:8" x14ac:dyDescent="0.25">
      <c r="B16" s="2">
        <v>2016</v>
      </c>
      <c r="C16" s="2">
        <v>178</v>
      </c>
      <c r="D16" s="3">
        <f t="shared" si="0"/>
        <v>196.5</v>
      </c>
      <c r="E16" s="2">
        <v>215</v>
      </c>
    </row>
    <row r="17" spans="1:8" x14ac:dyDescent="0.25">
      <c r="B17" s="2">
        <v>2017</v>
      </c>
      <c r="C17" s="2">
        <v>87</v>
      </c>
      <c r="D17" s="3">
        <f t="shared" si="0"/>
        <v>98</v>
      </c>
      <c r="E17" s="2">
        <v>109</v>
      </c>
    </row>
    <row r="18" spans="1:8" x14ac:dyDescent="0.25">
      <c r="B18" s="2">
        <v>2018</v>
      </c>
      <c r="C18" s="2">
        <v>128</v>
      </c>
      <c r="D18" s="3">
        <f t="shared" si="0"/>
        <v>139</v>
      </c>
      <c r="E18" s="2">
        <v>150</v>
      </c>
    </row>
    <row r="20" spans="1:8" s="6" customFormat="1" ht="15.75" x14ac:dyDescent="0.25">
      <c r="A20" s="7" t="s">
        <v>5</v>
      </c>
    </row>
    <row r="21" spans="1:8" s="6" customFormat="1" ht="15.75" x14ac:dyDescent="0.2">
      <c r="A21" s="9" t="s">
        <v>6</v>
      </c>
      <c r="B21" s="9"/>
      <c r="C21" s="9"/>
      <c r="D21" s="9"/>
      <c r="E21" s="9"/>
      <c r="F21" s="9"/>
      <c r="G21" s="9"/>
      <c r="H21" s="9"/>
    </row>
    <row r="22" spans="1:8" x14ac:dyDescent="0.25">
      <c r="A22" s="5"/>
    </row>
  </sheetData>
  <mergeCells count="2">
    <mergeCell ref="A1:H1"/>
    <mergeCell ref="A21:H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34" sqref="J34"/>
    </sheetView>
  </sheetViews>
  <sheetFormatPr baseColWidth="10" defaultRowHeight="15" x14ac:dyDescent="0.25"/>
  <cols>
    <col min="1" max="16384" width="11.42578125" style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</vt:lpstr>
      <vt:lpstr>Graphique50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Gwenaël Quaintenne</dc:creator>
  <cp:lastModifiedBy>Christelle Larrieu</cp:lastModifiedBy>
  <dcterms:created xsi:type="dcterms:W3CDTF">2016-02-05T09:23:47Z</dcterms:created>
  <dcterms:modified xsi:type="dcterms:W3CDTF">2019-09-27T13:01:15Z</dcterms:modified>
</cp:coreProperties>
</file>