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17595" windowHeight="10740" activeTab="1"/>
  </bookViews>
  <sheets>
    <sheet name="Données" sheetId="1" r:id="rId1"/>
    <sheet name="Graphique66" sheetId="6" r:id="rId2"/>
  </sheets>
  <calcPr calcId="145621" iterateDelta="1E-4"/>
</workbook>
</file>

<file path=xl/calcChain.xml><?xml version="1.0" encoding="utf-8"?>
<calcChain xmlns="http://schemas.openxmlformats.org/spreadsheetml/2006/main">
  <c r="V11" i="1" l="1"/>
  <c r="V10" i="1" l="1"/>
  <c r="V9" i="1"/>
  <c r="V8" i="1"/>
  <c r="V7" i="1"/>
  <c r="V6" i="1"/>
  <c r="P12" i="1"/>
  <c r="V12" i="1" l="1"/>
  <c r="M12" i="1"/>
  <c r="N12" i="1"/>
  <c r="O12" i="1"/>
  <c r="J12" i="1"/>
  <c r="G12" i="1"/>
  <c r="D12" i="1"/>
  <c r="B12" i="1"/>
</calcChain>
</file>

<file path=xl/sharedStrings.xml><?xml version="1.0" encoding="utf-8"?>
<sst xmlns="http://schemas.openxmlformats.org/spreadsheetml/2006/main" count="16" uniqueCount="15">
  <si>
    <r>
      <t>en m</t>
    </r>
    <r>
      <rPr>
        <i/>
        <vertAlign val="superscript"/>
        <sz val="10"/>
        <rFont val="Arial"/>
        <family val="2"/>
      </rPr>
      <t xml:space="preserve">3 </t>
    </r>
    <r>
      <rPr>
        <i/>
        <sz val="10"/>
        <rFont val="Arial"/>
        <family val="2"/>
      </rPr>
      <t>équivalent conditionné</t>
    </r>
  </si>
  <si>
    <t>Faible activité - Vie longue (FA-VL)</t>
  </si>
  <si>
    <t>Moyenne activité - Vie longue (MA-VL)</t>
  </si>
  <si>
    <t>Haute activité (HA)</t>
  </si>
  <si>
    <t>Faible et moyenne activité - Vie courte (FMA-VC)</t>
  </si>
  <si>
    <t>Très faible activité (TFA)</t>
  </si>
  <si>
    <t>nd</t>
  </si>
  <si>
    <t>Déchets sans filière (DSF)</t>
  </si>
  <si>
    <t>Prévisions 2020</t>
  </si>
  <si>
    <t>Total</t>
  </si>
  <si>
    <t>Prévisions 2030</t>
  </si>
  <si>
    <t>variation 2002-2016</t>
  </si>
  <si>
    <t>Stocks de déchets radioactifs à vie longue et de déchets radioactifs de haute activité</t>
  </si>
  <si>
    <r>
      <t xml:space="preserve">Source : </t>
    </r>
    <r>
      <rPr>
        <sz val="11"/>
        <rFont val="Calibri"/>
        <family val="2"/>
      </rPr>
      <t>Inventaire national des matières et déchets radioactifs 2016, juillet 2018. Traitement : SDES, 2018.</t>
    </r>
  </si>
  <si>
    <r>
      <t>Note :</t>
    </r>
    <r>
      <rPr>
        <sz val="11"/>
        <rFont val="Calibri"/>
        <family val="2"/>
      </rPr>
      <t xml:space="preserve"> les déchets HA et MA-VL incluent les déchets de pays étrangers, en attente d'expédition. 1,8 % des HA et 2,7 % des MA-VL présents sur le territoire sont d’origine étrangère. Prévisions 2020 et 2030 (scénario SR2 : renouvellement du parc électronucléaire par des EPR et Réacteurs à neutrons rapides) établies à fin 2013.</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</si>
</sst>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1" x14ac:knownFonts="1">
    <font>
      <sz val="10"/>
      <name val="Arial"/>
    </font>
    <font>
      <sz val="11"/>
      <name val="Calibri"/>
      <family val="2"/>
    </font>
    <font>
      <sz val="10"/>
      <name val="Arial"/>
      <family val="2"/>
    </font>
    <font>
      <sz val="8"/>
      <name val="Arial"/>
      <family val="2"/>
    </font>
    <font>
      <b/>
      <sz val="10"/>
      <name val="Arial"/>
      <family val="2"/>
    </font>
    <font>
      <sz val="10"/>
      <name val="Arial"/>
      <family val="2"/>
    </font>
    <font>
      <i/>
      <sz val="10"/>
      <name val="Arial"/>
      <family val="2"/>
    </font>
    <font>
      <i/>
      <vertAlign val="superscript"/>
      <sz val="10"/>
      <name val="Arial"/>
      <family val="2"/>
    </font>
    <font>
      <sz val="10"/>
      <color indexed="10"/>
      <name val="Arial"/>
      <family val="2"/>
    </font>
    <font>
      <b/>
      <sz val="14"/>
      <color rgb="FF000000"/>
      <name val="Arial"/>
      <family val="2"/>
    </font>
    <font>
      <b/>
      <sz val="11"/>
      <name val="Calibri"/>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9" fontId="2" fillId="0" borderId="0" applyFont="0" applyFill="0" applyBorder="0" applyAlignment="0" applyProtection="0"/>
  </cellStyleXfs>
  <cellXfs count="23">
    <xf numFmtId="0" fontId="0" fillId="0" borderId="0" xfId="0"/>
    <xf numFmtId="0" fontId="0" fillId="2" borderId="1" xfId="0" applyFill="1" applyBorder="1"/>
    <xf numFmtId="0" fontId="0" fillId="2" borderId="0" xfId="0" applyFill="1"/>
    <xf numFmtId="3" fontId="0" fillId="2" borderId="1" xfId="0" applyNumberFormat="1" applyFill="1" applyBorder="1"/>
    <xf numFmtId="0" fontId="6" fillId="2" borderId="0" xfId="0" applyFont="1" applyFill="1" applyBorder="1"/>
    <xf numFmtId="0" fontId="4" fillId="3" borderId="1" xfId="0" applyFont="1" applyFill="1" applyBorder="1" applyAlignment="1">
      <alignment horizontal="center"/>
    </xf>
    <xf numFmtId="0" fontId="5" fillId="2" borderId="1" xfId="0" applyFont="1" applyFill="1" applyBorder="1"/>
    <xf numFmtId="3" fontId="0" fillId="2" borderId="1" xfId="0" applyNumberFormat="1" applyFill="1" applyBorder="1" applyAlignment="1">
      <alignment horizontal="center"/>
    </xf>
    <xf numFmtId="0" fontId="5" fillId="2" borderId="0" xfId="0" applyFont="1" applyFill="1" applyBorder="1"/>
    <xf numFmtId="3" fontId="0" fillId="2" borderId="0" xfId="0" applyNumberFormat="1" applyFill="1" applyBorder="1" applyAlignment="1">
      <alignment horizontal="center"/>
    </xf>
    <xf numFmtId="3" fontId="8" fillId="2" borderId="0" xfId="0" applyNumberFormat="1" applyFont="1" applyFill="1" applyBorder="1" applyAlignment="1">
      <alignment horizontal="center"/>
    </xf>
    <xf numFmtId="3" fontId="0" fillId="2" borderId="0" xfId="0" applyNumberFormat="1" applyFill="1"/>
    <xf numFmtId="0" fontId="0" fillId="2" borderId="0" xfId="0" applyNumberFormat="1" applyFill="1"/>
    <xf numFmtId="0" fontId="0" fillId="2" borderId="2" xfId="0" applyFill="1" applyBorder="1"/>
    <xf numFmtId="9" fontId="0" fillId="2" borderId="0" xfId="1" applyFont="1" applyFill="1" applyBorder="1" applyAlignment="1">
      <alignment horizontal="center"/>
    </xf>
    <xf numFmtId="0" fontId="4" fillId="2" borderId="1" xfId="0" applyFont="1" applyFill="1" applyBorder="1"/>
    <xf numFmtId="3" fontId="4" fillId="2" borderId="1" xfId="0" applyNumberFormat="1" applyFont="1" applyFill="1" applyBorder="1" applyAlignment="1">
      <alignment horizontal="center"/>
    </xf>
    <xf numFmtId="3" fontId="5" fillId="2" borderId="1" xfId="0" applyNumberFormat="1" applyFont="1" applyFill="1" applyBorder="1"/>
    <xf numFmtId="3" fontId="5" fillId="2" borderId="1" xfId="0" applyNumberFormat="1" applyFont="1" applyFill="1" applyBorder="1" applyAlignment="1">
      <alignment horizontal="center"/>
    </xf>
    <xf numFmtId="164" fontId="5" fillId="2" borderId="1" xfId="1" applyNumberFormat="1" applyFont="1" applyFill="1" applyBorder="1"/>
    <xf numFmtId="165" fontId="0" fillId="2" borderId="0" xfId="1" applyNumberFormat="1" applyFont="1" applyFill="1"/>
    <xf numFmtId="0" fontId="9" fillId="0" borderId="0" xfId="0" applyFont="1" applyAlignment="1">
      <alignment horizontal="left" vertical="center" readingOrder="1"/>
    </xf>
    <xf numFmtId="0" fontId="10" fillId="0" borderId="0" xfId="0" applyFont="1" applyAlignment="1">
      <alignment horizontal="left" wrapText="1"/>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712892640244779E-2"/>
          <c:y val="8.7685921612739595E-2"/>
          <c:w val="0.85425805072904515"/>
          <c:h val="0.74762248836542489"/>
        </c:manualLayout>
      </c:layout>
      <c:barChart>
        <c:barDir val="col"/>
        <c:grouping val="stacked"/>
        <c:varyColors val="0"/>
        <c:ser>
          <c:idx val="2"/>
          <c:order val="0"/>
          <c:tx>
            <c:strRef>
              <c:f>Données!$A$6</c:f>
              <c:strCache>
                <c:ptCount val="1"/>
                <c:pt idx="0">
                  <c:v>Haute activité (HA)</c:v>
                </c:pt>
              </c:strCache>
            </c:strRef>
          </c:tx>
          <c:spPr>
            <a:solidFill>
              <a:srgbClr val="FF0000"/>
            </a:solidFill>
            <a:ln w="12700">
              <a:noFill/>
              <a:prstDash val="solid"/>
            </a:ln>
          </c:spPr>
          <c:invertIfNegative val="0"/>
          <c:cat>
            <c:strRef>
              <c:f>Données!$B$5:$T$5</c:f>
              <c:strCache>
                <c:ptCount val="19"/>
                <c:pt idx="0">
                  <c:v>2002</c:v>
                </c:pt>
                <c:pt idx="2">
                  <c:v>2004</c:v>
                </c:pt>
                <c:pt idx="5">
                  <c:v>2007</c:v>
                </c:pt>
                <c:pt idx="8">
                  <c:v>2010</c:v>
                </c:pt>
                <c:pt idx="11">
                  <c:v>2013</c:v>
                </c:pt>
                <c:pt idx="12">
                  <c:v>2014</c:v>
                </c:pt>
                <c:pt idx="13">
                  <c:v>2015</c:v>
                </c:pt>
                <c:pt idx="14">
                  <c:v>2016</c:v>
                </c:pt>
                <c:pt idx="18">
                  <c:v>Prévisions 2020</c:v>
                </c:pt>
              </c:strCache>
            </c:strRef>
          </c:cat>
          <c:val>
            <c:numRef>
              <c:f>Données!$B$6:$T$6</c:f>
              <c:numCache>
                <c:formatCode>#,##0</c:formatCode>
                <c:ptCount val="19"/>
                <c:pt idx="0">
                  <c:v>1639</c:v>
                </c:pt>
                <c:pt idx="2">
                  <c:v>1851</c:v>
                </c:pt>
                <c:pt idx="5">
                  <c:v>2293</c:v>
                </c:pt>
                <c:pt idx="8">
                  <c:v>2700</c:v>
                </c:pt>
                <c:pt idx="11">
                  <c:v>3208</c:v>
                </c:pt>
                <c:pt idx="12" formatCode="General">
                  <c:v>3373</c:v>
                </c:pt>
                <c:pt idx="13" formatCode="General">
                  <c:v>3518</c:v>
                </c:pt>
                <c:pt idx="14" formatCode="General">
                  <c:v>3648</c:v>
                </c:pt>
                <c:pt idx="18">
                  <c:v>4100</c:v>
                </c:pt>
              </c:numCache>
            </c:numRef>
          </c:val>
        </c:ser>
        <c:ser>
          <c:idx val="1"/>
          <c:order val="1"/>
          <c:tx>
            <c:strRef>
              <c:f>Données!$A$7</c:f>
              <c:strCache>
                <c:ptCount val="1"/>
                <c:pt idx="0">
                  <c:v>Moyenne activité - Vie longue (MA-VL)</c:v>
                </c:pt>
              </c:strCache>
            </c:strRef>
          </c:tx>
          <c:spPr>
            <a:solidFill>
              <a:srgbClr val="FFC000"/>
            </a:solidFill>
            <a:ln w="12700">
              <a:noFill/>
              <a:prstDash val="solid"/>
            </a:ln>
          </c:spPr>
          <c:invertIfNegative val="0"/>
          <c:cat>
            <c:strRef>
              <c:f>Données!$B$5:$T$5</c:f>
              <c:strCache>
                <c:ptCount val="19"/>
                <c:pt idx="0">
                  <c:v>2002</c:v>
                </c:pt>
                <c:pt idx="2">
                  <c:v>2004</c:v>
                </c:pt>
                <c:pt idx="5">
                  <c:v>2007</c:v>
                </c:pt>
                <c:pt idx="8">
                  <c:v>2010</c:v>
                </c:pt>
                <c:pt idx="11">
                  <c:v>2013</c:v>
                </c:pt>
                <c:pt idx="12">
                  <c:v>2014</c:v>
                </c:pt>
                <c:pt idx="13">
                  <c:v>2015</c:v>
                </c:pt>
                <c:pt idx="14">
                  <c:v>2016</c:v>
                </c:pt>
                <c:pt idx="18">
                  <c:v>Prévisions 2020</c:v>
                </c:pt>
              </c:strCache>
            </c:strRef>
          </c:cat>
          <c:val>
            <c:numRef>
              <c:f>Données!$B$7:$T$7</c:f>
              <c:numCache>
                <c:formatCode>#,##0</c:formatCode>
                <c:ptCount val="19"/>
                <c:pt idx="0">
                  <c:v>45359</c:v>
                </c:pt>
                <c:pt idx="2">
                  <c:v>45518</c:v>
                </c:pt>
                <c:pt idx="5">
                  <c:v>41757</c:v>
                </c:pt>
                <c:pt idx="8">
                  <c:v>40000</c:v>
                </c:pt>
                <c:pt idx="11">
                  <c:v>43755</c:v>
                </c:pt>
                <c:pt idx="12" formatCode="General">
                  <c:v>44546</c:v>
                </c:pt>
                <c:pt idx="13" formatCode="General">
                  <c:v>46256</c:v>
                </c:pt>
                <c:pt idx="14" formatCode="General">
                  <c:v>45009</c:v>
                </c:pt>
                <c:pt idx="18">
                  <c:v>48000</c:v>
                </c:pt>
              </c:numCache>
            </c:numRef>
          </c:val>
        </c:ser>
        <c:ser>
          <c:idx val="0"/>
          <c:order val="2"/>
          <c:tx>
            <c:strRef>
              <c:f>Données!$A$8</c:f>
              <c:strCache>
                <c:ptCount val="1"/>
                <c:pt idx="0">
                  <c:v>Faible activité - Vie longue (FA-VL)</c:v>
                </c:pt>
              </c:strCache>
            </c:strRef>
          </c:tx>
          <c:spPr>
            <a:solidFill>
              <a:schemeClr val="accent4"/>
            </a:solidFill>
            <a:ln w="12700">
              <a:noFill/>
              <a:prstDash val="solid"/>
            </a:ln>
          </c:spPr>
          <c:invertIfNegative val="0"/>
          <c:cat>
            <c:strRef>
              <c:f>Données!$B$5:$T$5</c:f>
              <c:strCache>
                <c:ptCount val="19"/>
                <c:pt idx="0">
                  <c:v>2002</c:v>
                </c:pt>
                <c:pt idx="2">
                  <c:v>2004</c:v>
                </c:pt>
                <c:pt idx="5">
                  <c:v>2007</c:v>
                </c:pt>
                <c:pt idx="8">
                  <c:v>2010</c:v>
                </c:pt>
                <c:pt idx="11">
                  <c:v>2013</c:v>
                </c:pt>
                <c:pt idx="12">
                  <c:v>2014</c:v>
                </c:pt>
                <c:pt idx="13">
                  <c:v>2015</c:v>
                </c:pt>
                <c:pt idx="14">
                  <c:v>2016</c:v>
                </c:pt>
                <c:pt idx="18">
                  <c:v>Prévisions 2020</c:v>
                </c:pt>
              </c:strCache>
            </c:strRef>
          </c:cat>
          <c:val>
            <c:numRef>
              <c:f>Données!$B$8:$T$8</c:f>
              <c:numCache>
                <c:formatCode>#,##0</c:formatCode>
                <c:ptCount val="19"/>
                <c:pt idx="0">
                  <c:v>44559</c:v>
                </c:pt>
                <c:pt idx="2">
                  <c:v>47124</c:v>
                </c:pt>
                <c:pt idx="5">
                  <c:v>82536</c:v>
                </c:pt>
                <c:pt idx="8">
                  <c:v>87000</c:v>
                </c:pt>
                <c:pt idx="11">
                  <c:v>91117</c:v>
                </c:pt>
                <c:pt idx="12" formatCode="General">
                  <c:v>87107</c:v>
                </c:pt>
                <c:pt idx="13" formatCode="General">
                  <c:v>87214</c:v>
                </c:pt>
                <c:pt idx="14" formatCode="General">
                  <c:v>90544</c:v>
                </c:pt>
                <c:pt idx="18">
                  <c:v>92000</c:v>
                </c:pt>
              </c:numCache>
            </c:numRef>
          </c:val>
        </c:ser>
        <c:dLbls>
          <c:showLegendKey val="0"/>
          <c:showVal val="0"/>
          <c:showCatName val="0"/>
          <c:showSerName val="0"/>
          <c:showPercent val="0"/>
          <c:showBubbleSize val="0"/>
        </c:dLbls>
        <c:gapWidth val="45"/>
        <c:overlap val="100"/>
        <c:axId val="162767360"/>
        <c:axId val="134507328"/>
      </c:barChart>
      <c:catAx>
        <c:axId val="162767360"/>
        <c:scaling>
          <c:orientation val="minMax"/>
        </c:scaling>
        <c:delete val="0"/>
        <c:axPos val="b"/>
        <c:numFmt formatCode="General" sourceLinked="1"/>
        <c:majorTickMark val="out"/>
        <c:minorTickMark val="none"/>
        <c:tickLblPos val="nextTo"/>
        <c:spPr>
          <a:ln w="3175">
            <a:noFill/>
            <a:prstDash val="solid"/>
          </a:ln>
        </c:spPr>
        <c:txPr>
          <a:bodyPr rot="0" vert="horz"/>
          <a:lstStyle/>
          <a:p>
            <a:pPr>
              <a:defRPr sz="1300" b="0">
                <a:latin typeface="Liberation Sans" panose="020B0604020202020204" pitchFamily="34" charset="0"/>
              </a:defRPr>
            </a:pPr>
            <a:endParaRPr lang="fr-FR"/>
          </a:p>
        </c:txPr>
        <c:crossAx val="134507328"/>
        <c:crosses val="autoZero"/>
        <c:auto val="1"/>
        <c:lblAlgn val="ctr"/>
        <c:lblOffset val="100"/>
        <c:tickLblSkip val="1"/>
        <c:tickMarkSkip val="1"/>
        <c:noMultiLvlLbl val="0"/>
      </c:catAx>
      <c:valAx>
        <c:axId val="134507328"/>
        <c:scaling>
          <c:orientation val="minMax"/>
          <c:max val="160000"/>
          <c:min val="0"/>
        </c:scaling>
        <c:delete val="0"/>
        <c:axPos val="l"/>
        <c:majorGridlines>
          <c:spPr>
            <a:ln w="3175">
              <a:solidFill>
                <a:srgbClr val="C0C0C0"/>
              </a:solidFill>
              <a:prstDash val="solid"/>
            </a:ln>
          </c:spPr>
        </c:majorGridlines>
        <c:title>
          <c:tx>
            <c:rich>
              <a:bodyPr rot="0" vert="horz"/>
              <a:lstStyle/>
              <a:p>
                <a:pPr>
                  <a:defRPr b="1"/>
                </a:pPr>
                <a:r>
                  <a:rPr lang="fr-FR" sz="1600" b="0">
                    <a:latin typeface="Liberation Sans" panose="020B0604020202020204" pitchFamily="34" charset="0"/>
                  </a:rPr>
                  <a:t>en mètre cube</a:t>
                </a:r>
              </a:p>
            </c:rich>
          </c:tx>
          <c:layout>
            <c:manualLayout>
              <c:xMode val="edge"/>
              <c:yMode val="edge"/>
              <c:x val="1.3657061134581556E-3"/>
              <c:y val="1.9802818765301405E-3"/>
            </c:manualLayout>
          </c:layout>
          <c:overlay val="0"/>
        </c:title>
        <c:numFmt formatCode="#,##0" sourceLinked="1"/>
        <c:majorTickMark val="out"/>
        <c:minorTickMark val="none"/>
        <c:tickLblPos val="nextTo"/>
        <c:spPr>
          <a:ln w="3175">
            <a:noFill/>
            <a:prstDash val="solid"/>
          </a:ln>
        </c:spPr>
        <c:txPr>
          <a:bodyPr rot="0" vert="horz"/>
          <a:lstStyle/>
          <a:p>
            <a:pPr>
              <a:defRPr sz="1600">
                <a:latin typeface="Liberation Sans" panose="020B0604020202020204" pitchFamily="34" charset="0"/>
              </a:defRPr>
            </a:pPr>
            <a:endParaRPr lang="fr-FR"/>
          </a:p>
        </c:txPr>
        <c:crossAx val="162767360"/>
        <c:crosses val="autoZero"/>
        <c:crossBetween val="between"/>
      </c:valAx>
      <c:spPr>
        <a:solidFill>
          <a:srgbClr val="FFFFFF"/>
        </a:solidFill>
        <a:ln w="25400">
          <a:noFill/>
        </a:ln>
      </c:spPr>
    </c:plotArea>
    <c:legend>
      <c:legendPos val="r"/>
      <c:layout>
        <c:manualLayout>
          <c:xMode val="edge"/>
          <c:yMode val="edge"/>
          <c:x val="4.8339990904059755E-3"/>
          <c:y val="0.90857319305675022"/>
          <c:w val="0.98821440117480097"/>
          <c:h val="8.9944815721564222E-2"/>
        </c:manualLayout>
      </c:layout>
      <c:overlay val="0"/>
      <c:spPr>
        <a:noFill/>
        <a:ln w="25400">
          <a:noFill/>
        </a:ln>
      </c:spPr>
      <c:txPr>
        <a:bodyPr/>
        <a:lstStyle/>
        <a:p>
          <a:pPr>
            <a:defRPr sz="1600" b="0">
              <a:latin typeface="Liberation Sans" panose="020B0604020202020204" pitchFamily="34" charset="0"/>
            </a:defRPr>
          </a:pPr>
          <a:endParaRPr lang="fr-FR"/>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fr-FR"/>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chartsheets/sheet1.xml><?xml version="1.0" encoding="utf-8"?>
<chartsheet xmlns="http://schemas.openxmlformats.org/spreadsheetml/2006/main" xmlns:r="http://schemas.openxmlformats.org/officeDocument/2006/relationships">
  <sheetPr/>
  <sheetViews>
    <sheetView tabSelected="1" workbookViewId="0"/>
  </sheetViews>
  <pageMargins left="0.78740157499999996" right="0.78740157499999996" top="0.984251969" bottom="0.984251969" header="0.4921259845" footer="0.4921259845"/>
  <pageSetup paperSize="9" orientation="landscape" r:id="rId1"/>
  <headerFooter alignWithMargins="0"/>
  <drawing r:id="rId2"/>
</chartsheet>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19050</xdr:colOff>
      <xdr:row>17</xdr:row>
      <xdr:rowOff>9525</xdr:rowOff>
    </xdr:from>
    <xdr:to>
      <xdr:col>22</xdr:col>
      <xdr:colOff>28575</xdr:colOff>
      <xdr:row>33</xdr:row>
      <xdr:rowOff>76200</xdr:rowOff>
    </xdr:to>
    <xdr:sp macro="" textlink="">
      <xdr:nvSpPr>
        <xdr:cNvPr id="48129" name="Text Box 1"/>
        <xdr:cNvSpPr txBox="1">
          <a:spLocks noChangeArrowheads="1"/>
        </xdr:cNvSpPr>
      </xdr:nvSpPr>
      <xdr:spPr bwMode="auto">
        <a:xfrm>
          <a:off x="19050" y="3419475"/>
          <a:ext cx="11772900" cy="26574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fr-FR" sz="1000" b="1" i="0" u="none" strike="noStrike" baseline="0">
              <a:solidFill>
                <a:srgbClr val="000000"/>
              </a:solidFill>
              <a:latin typeface="Arial"/>
              <a:cs typeface="Arial"/>
            </a:rPr>
            <a:t>Définitions</a:t>
          </a: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On distingue 5 catégories de déchets radioactifs suivant le niveau de radioactivité (ou activité, c'est-à-dire la quantité de rayonnements émis par les éléments radioactifs contenus dans les déchets) et la période radioactive (ou demi-vie, soit le temps au bout duquel l’activité initiale d’un radionucléide est divisée par 2) : </a:t>
          </a:r>
        </a:p>
        <a:p>
          <a:pPr algn="l" rtl="0">
            <a:defRPr sz="1000"/>
          </a:pPr>
          <a:r>
            <a:rPr lang="fr-FR" sz="1000" b="0" i="0" u="none" strike="noStrike" baseline="0">
              <a:solidFill>
                <a:srgbClr val="000000"/>
              </a:solidFill>
              <a:latin typeface="Arial"/>
              <a:cs typeface="Arial"/>
            </a:rPr>
            <a:t>→ Les déchets de haute activité (HA)</a:t>
          </a:r>
        </a:p>
        <a:p>
          <a:pPr algn="l" rtl="0">
            <a:defRPr sz="1000"/>
          </a:pPr>
          <a:r>
            <a:rPr lang="fr-FR" sz="1000" b="0" i="0" u="none" strike="noStrike" baseline="0">
              <a:solidFill>
                <a:srgbClr val="000000"/>
              </a:solidFill>
              <a:latin typeface="Arial"/>
              <a:cs typeface="Arial"/>
            </a:rPr>
            <a:t>→ Les déchets de moyenne activité à vie longue (MA-VL)</a:t>
          </a:r>
        </a:p>
        <a:p>
          <a:pPr algn="l" rtl="0">
            <a:defRPr sz="1000"/>
          </a:pPr>
          <a:r>
            <a:rPr lang="fr-FR" sz="1000" b="0" i="0" u="none" strike="noStrike" baseline="0">
              <a:solidFill>
                <a:srgbClr val="000000"/>
              </a:solidFill>
              <a:latin typeface="Arial"/>
              <a:cs typeface="Arial"/>
            </a:rPr>
            <a:t>→ Les déchets de faible activité à vie longue (FA-VL)</a:t>
          </a:r>
        </a:p>
        <a:p>
          <a:pPr algn="l" rtl="0">
            <a:defRPr sz="1000"/>
          </a:pPr>
          <a:r>
            <a:rPr lang="fr-FR" sz="1000" b="0" i="0" u="none" strike="noStrike" baseline="0">
              <a:solidFill>
                <a:srgbClr val="000000"/>
              </a:solidFill>
              <a:latin typeface="Arial"/>
              <a:cs typeface="Arial"/>
            </a:rPr>
            <a:t>→ Les déchets de faible et moyenne activité à vie courte (FMA-VC)</a:t>
          </a:r>
        </a:p>
        <a:p>
          <a:pPr algn="l" rtl="0">
            <a:defRPr sz="1000"/>
          </a:pPr>
          <a:r>
            <a:rPr lang="fr-FR" sz="1000" b="0" i="0" u="none" strike="noStrike" baseline="0">
              <a:solidFill>
                <a:srgbClr val="000000"/>
              </a:solidFill>
              <a:latin typeface="Arial"/>
              <a:cs typeface="Arial"/>
            </a:rPr>
            <a:t>→ Les déchets de très faible activité (TFA). </a:t>
          </a:r>
        </a:p>
        <a:p>
          <a:pPr algn="l" rtl="0">
            <a:defRPr sz="1000"/>
          </a:pPr>
          <a:r>
            <a:rPr lang="fr-FR" sz="1000" b="0" i="0" u="none" strike="noStrike" baseline="0">
              <a:solidFill>
                <a:srgbClr val="000000"/>
              </a:solidFill>
              <a:latin typeface="Arial"/>
              <a:cs typeface="Arial"/>
            </a:rPr>
            <a:t>Les déchets identifiés dans la catégorie DSF (déchets sans filière) sont ceux qui n'entrent pour le moment dans aucune des filières existantes ou à l'étude, en raison notamment de leurs caractéristiques chimiques et physiques. Les études concernant la gestion de ces déchets sont en cours.</a:t>
          </a:r>
        </a:p>
        <a:p>
          <a:pPr algn="l" rtl="0">
            <a:defRPr sz="1000"/>
          </a:pP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On estime que les déchets radioactifs à vie courte ont une radioactivité réduite de moitié en 31 ans ou moins.</a:t>
          </a:r>
        </a:p>
        <a:p>
          <a:pPr algn="l" rtl="0">
            <a:defRPr sz="1000"/>
          </a:pP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L'augmentation du nombre déchets radioactifs entre 2004 et 2007 résulte principalement d'une augmentation de 70% de déchets de la filière FA-VL. Cette hausse résulte d'une prise en compte de près de 32 000 fûts d'enrobés bitumineux produits avant 1996 sur le site de Marcoule. Ces fûts devaient être stockés sur le CSFMA mais l'Andra a refusé ce stockage en 2006, d'où le changement de filière de gestion.. L'augmentation résulte également d'une estimation revue à la hausse du volume équivalent conditionné des déchets FA-VL. </a:t>
          </a:r>
        </a:p>
        <a:p>
          <a:pPr algn="l" rtl="0">
            <a:defRPr sz="1000"/>
          </a:pPr>
          <a:endParaRPr lang="fr-FR" sz="1000" b="0"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absoluteAnchor>
    <xdr:pos x="0" y="0"/>
    <xdr:ext cx="9124950" cy="5667375"/>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W16"/>
  <sheetViews>
    <sheetView workbookViewId="0">
      <selection activeCell="A13" sqref="A13:V15"/>
    </sheetView>
  </sheetViews>
  <sheetFormatPr baseColWidth="10" defaultRowHeight="12.75" x14ac:dyDescent="0.2"/>
  <cols>
    <col min="1" max="1" width="47.28515625" style="2" bestFit="1" customWidth="1"/>
    <col min="2" max="2" width="7.5703125" style="2" bestFit="1" customWidth="1"/>
    <col min="3" max="3" width="7.28515625" style="2" customWidth="1"/>
    <col min="4" max="4" width="9.140625" style="2" bestFit="1" customWidth="1"/>
    <col min="5" max="5" width="8.85546875" style="2" customWidth="1"/>
    <col min="6" max="6" width="8.42578125" style="2" customWidth="1"/>
    <col min="7" max="7" width="9.140625" style="2" bestFit="1" customWidth="1"/>
    <col min="8" max="8" width="6.140625" style="2" customWidth="1"/>
    <col min="9" max="9" width="6.5703125" style="2" customWidth="1"/>
    <col min="10" max="10" width="9.140625" style="2" bestFit="1" customWidth="1"/>
    <col min="11" max="11" width="6.28515625" style="2" customWidth="1"/>
    <col min="12" max="12" width="7.28515625" style="2" customWidth="1"/>
    <col min="13" max="16" width="9.140625" style="2" bestFit="1" customWidth="1"/>
    <col min="17" max="17" width="6" style="2" customWidth="1"/>
    <col min="18" max="18" width="7.85546875" style="2" customWidth="1"/>
    <col min="19" max="19" width="6.7109375" style="2" customWidth="1"/>
    <col min="20" max="20" width="14.85546875" style="2" bestFit="1" customWidth="1"/>
    <col min="21" max="21" width="14.85546875" style="2" customWidth="1"/>
    <col min="22" max="22" width="18.28515625" style="2" bestFit="1" customWidth="1"/>
    <col min="23" max="16384" width="11.42578125" style="2"/>
  </cols>
  <sheetData>
    <row r="2" spans="1:23" ht="18" x14ac:dyDescent="0.2">
      <c r="A2" s="21" t="s">
        <v>12</v>
      </c>
      <c r="G2" s="11"/>
      <c r="H2" s="11"/>
      <c r="I2" s="11"/>
      <c r="J2" s="12"/>
      <c r="K2" s="12"/>
      <c r="L2" s="12"/>
      <c r="M2" s="12"/>
    </row>
    <row r="3" spans="1:23" x14ac:dyDescent="0.2">
      <c r="G3" s="11"/>
      <c r="H3" s="11"/>
      <c r="I3" s="11"/>
      <c r="J3" s="11"/>
      <c r="K3" s="11"/>
      <c r="L3" s="11"/>
      <c r="M3" s="11"/>
    </row>
    <row r="4" spans="1:23" ht="14.25" x14ac:dyDescent="0.2">
      <c r="A4" s="4" t="s">
        <v>0</v>
      </c>
    </row>
    <row r="5" spans="1:23" x14ac:dyDescent="0.2">
      <c r="B5" s="5">
        <v>2002</v>
      </c>
      <c r="C5" s="5"/>
      <c r="D5" s="5">
        <v>2004</v>
      </c>
      <c r="E5" s="5"/>
      <c r="F5" s="5"/>
      <c r="G5" s="5">
        <v>2007</v>
      </c>
      <c r="H5" s="5"/>
      <c r="I5" s="5"/>
      <c r="J5" s="5">
        <v>2010</v>
      </c>
      <c r="K5" s="5"/>
      <c r="L5" s="5"/>
      <c r="M5" s="5">
        <v>2013</v>
      </c>
      <c r="N5" s="5">
        <v>2014</v>
      </c>
      <c r="O5" s="5">
        <v>2015</v>
      </c>
      <c r="P5" s="5">
        <v>2016</v>
      </c>
      <c r="Q5" s="5"/>
      <c r="R5" s="5"/>
      <c r="S5" s="5"/>
      <c r="T5" s="5" t="s">
        <v>8</v>
      </c>
      <c r="U5" s="5" t="s">
        <v>10</v>
      </c>
      <c r="V5" s="5" t="s">
        <v>11</v>
      </c>
    </row>
    <row r="6" spans="1:23" x14ac:dyDescent="0.2">
      <c r="A6" s="6" t="s">
        <v>3</v>
      </c>
      <c r="B6" s="3">
        <v>1639</v>
      </c>
      <c r="C6" s="3"/>
      <c r="D6" s="3">
        <v>1851</v>
      </c>
      <c r="E6" s="3"/>
      <c r="F6" s="3"/>
      <c r="G6" s="3">
        <v>2293</v>
      </c>
      <c r="H6" s="3"/>
      <c r="I6" s="3"/>
      <c r="J6" s="3">
        <v>2700</v>
      </c>
      <c r="K6" s="3"/>
      <c r="L6" s="3"/>
      <c r="M6" s="3">
        <v>3208</v>
      </c>
      <c r="N6" s="1">
        <v>3373</v>
      </c>
      <c r="O6" s="13">
        <v>3518</v>
      </c>
      <c r="P6" s="13">
        <v>3648</v>
      </c>
      <c r="Q6" s="13"/>
      <c r="R6" s="13"/>
      <c r="S6" s="13"/>
      <c r="T6" s="17">
        <v>4100</v>
      </c>
      <c r="U6" s="17">
        <v>5500</v>
      </c>
      <c r="V6" s="19">
        <f t="shared" ref="V6:V12" si="0">(P6-B6)/B6</f>
        <v>1.2257474069554606</v>
      </c>
      <c r="W6" s="20"/>
    </row>
    <row r="7" spans="1:23" x14ac:dyDescent="0.2">
      <c r="A7" s="6" t="s">
        <v>2</v>
      </c>
      <c r="B7" s="3">
        <v>45359</v>
      </c>
      <c r="C7" s="3"/>
      <c r="D7" s="3">
        <v>45518</v>
      </c>
      <c r="E7" s="3"/>
      <c r="F7" s="3"/>
      <c r="G7" s="3">
        <v>41757</v>
      </c>
      <c r="H7" s="3"/>
      <c r="I7" s="3"/>
      <c r="J7" s="3">
        <v>40000</v>
      </c>
      <c r="K7" s="3"/>
      <c r="L7" s="3"/>
      <c r="M7" s="3">
        <v>43755</v>
      </c>
      <c r="N7" s="1">
        <v>44546</v>
      </c>
      <c r="O7" s="13">
        <v>46256</v>
      </c>
      <c r="P7" s="13">
        <v>45009</v>
      </c>
      <c r="Q7" s="13"/>
      <c r="R7" s="13"/>
      <c r="S7" s="13"/>
      <c r="T7" s="17">
        <v>48000</v>
      </c>
      <c r="U7" s="17">
        <v>53000</v>
      </c>
      <c r="V7" s="19">
        <f t="shared" si="0"/>
        <v>-7.7162194933750742E-3</v>
      </c>
      <c r="W7" s="20"/>
    </row>
    <row r="8" spans="1:23" x14ac:dyDescent="0.2">
      <c r="A8" s="6" t="s">
        <v>1</v>
      </c>
      <c r="B8" s="3">
        <v>44559</v>
      </c>
      <c r="C8" s="3"/>
      <c r="D8" s="3">
        <v>47124</v>
      </c>
      <c r="E8" s="3"/>
      <c r="F8" s="3"/>
      <c r="G8" s="3">
        <v>82536</v>
      </c>
      <c r="H8" s="3"/>
      <c r="I8" s="3"/>
      <c r="J8" s="3">
        <v>87000</v>
      </c>
      <c r="K8" s="3"/>
      <c r="L8" s="3"/>
      <c r="M8" s="3">
        <v>91117</v>
      </c>
      <c r="N8" s="1">
        <v>87107</v>
      </c>
      <c r="O8" s="13">
        <v>87214</v>
      </c>
      <c r="P8" s="13">
        <v>90544</v>
      </c>
      <c r="Q8" s="13"/>
      <c r="R8" s="13"/>
      <c r="S8" s="13"/>
      <c r="T8" s="17">
        <v>92000</v>
      </c>
      <c r="U8" s="17">
        <v>120000</v>
      </c>
      <c r="V8" s="19">
        <f t="shared" si="0"/>
        <v>1.0320025135213986</v>
      </c>
      <c r="W8" s="20"/>
    </row>
    <row r="9" spans="1:23" x14ac:dyDescent="0.2">
      <c r="A9" s="6" t="s">
        <v>4</v>
      </c>
      <c r="B9" s="3">
        <v>778322</v>
      </c>
      <c r="C9" s="3"/>
      <c r="D9" s="3">
        <v>793726</v>
      </c>
      <c r="E9" s="3"/>
      <c r="F9" s="3"/>
      <c r="G9" s="3">
        <v>792695</v>
      </c>
      <c r="H9" s="3"/>
      <c r="I9" s="3"/>
      <c r="J9" s="3">
        <v>830000</v>
      </c>
      <c r="K9" s="3"/>
      <c r="L9" s="3"/>
      <c r="M9" s="3">
        <v>877677</v>
      </c>
      <c r="N9" s="1">
        <v>892737</v>
      </c>
      <c r="O9" s="13">
        <v>904851</v>
      </c>
      <c r="P9" s="13">
        <v>917257</v>
      </c>
      <c r="Q9" s="13"/>
      <c r="R9" s="13"/>
      <c r="S9" s="13"/>
      <c r="T9" s="17">
        <v>1000000</v>
      </c>
      <c r="U9" s="17">
        <v>1200000</v>
      </c>
      <c r="V9" s="19">
        <f t="shared" si="0"/>
        <v>0.17850581121952097</v>
      </c>
      <c r="W9" s="20"/>
    </row>
    <row r="10" spans="1:23" x14ac:dyDescent="0.2">
      <c r="A10" s="6" t="s">
        <v>5</v>
      </c>
      <c r="B10" s="3">
        <v>108219</v>
      </c>
      <c r="C10" s="3"/>
      <c r="D10" s="3">
        <v>144498</v>
      </c>
      <c r="E10" s="3"/>
      <c r="F10" s="3"/>
      <c r="G10" s="3">
        <v>231688</v>
      </c>
      <c r="H10" s="3"/>
      <c r="I10" s="3"/>
      <c r="J10" s="3">
        <v>360000</v>
      </c>
      <c r="K10" s="3"/>
      <c r="L10" s="3"/>
      <c r="M10" s="3">
        <v>436136</v>
      </c>
      <c r="N10" s="1">
        <v>448353</v>
      </c>
      <c r="O10" s="13">
        <v>463775</v>
      </c>
      <c r="P10" s="13">
        <v>482359</v>
      </c>
      <c r="Q10" s="13"/>
      <c r="R10" s="13"/>
      <c r="S10" s="13"/>
      <c r="T10" s="17">
        <v>650000</v>
      </c>
      <c r="U10" s="17">
        <v>1100000</v>
      </c>
      <c r="V10" s="19">
        <f t="shared" si="0"/>
        <v>3.4572487271181584</v>
      </c>
      <c r="W10" s="20"/>
    </row>
    <row r="11" spans="1:23" x14ac:dyDescent="0.2">
      <c r="A11" s="6" t="s">
        <v>7</v>
      </c>
      <c r="B11" s="7">
        <v>821</v>
      </c>
      <c r="C11" s="7"/>
      <c r="D11" s="7">
        <v>589</v>
      </c>
      <c r="E11" s="7"/>
      <c r="F11" s="7"/>
      <c r="G11" s="3">
        <v>1564</v>
      </c>
      <c r="H11" s="3"/>
      <c r="I11" s="3"/>
      <c r="J11" s="3">
        <v>3600</v>
      </c>
      <c r="K11" s="3"/>
      <c r="L11" s="3"/>
      <c r="M11" s="3">
        <v>3767</v>
      </c>
      <c r="N11" s="1">
        <v>2740</v>
      </c>
      <c r="O11" s="13">
        <v>2570</v>
      </c>
      <c r="P11" s="13">
        <v>1800</v>
      </c>
      <c r="Q11" s="13"/>
      <c r="R11" s="13"/>
      <c r="S11" s="13"/>
      <c r="T11" s="18" t="s">
        <v>6</v>
      </c>
      <c r="U11" s="18" t="s">
        <v>6</v>
      </c>
      <c r="V11" s="19">
        <f t="shared" si="0"/>
        <v>1.1924482338611448</v>
      </c>
      <c r="W11" s="20"/>
    </row>
    <row r="12" spans="1:23" x14ac:dyDescent="0.2">
      <c r="A12" s="15" t="s">
        <v>9</v>
      </c>
      <c r="B12" s="16">
        <f>SUM(B6:B10)</f>
        <v>978098</v>
      </c>
      <c r="C12" s="16"/>
      <c r="D12" s="16">
        <f t="shared" ref="D12" si="1">SUM(D6:D10)</f>
        <v>1032717</v>
      </c>
      <c r="E12" s="16"/>
      <c r="F12" s="16"/>
      <c r="G12" s="16">
        <f>SUM(G6:G11)</f>
        <v>1152533</v>
      </c>
      <c r="H12" s="16"/>
      <c r="I12" s="16"/>
      <c r="J12" s="16">
        <f>SUM(J6:J11)</f>
        <v>1323300</v>
      </c>
      <c r="K12" s="16"/>
      <c r="L12" s="16"/>
      <c r="M12" s="16">
        <f t="shared" ref="M12:P12" si="2">SUM(M6:M11)</f>
        <v>1455660</v>
      </c>
      <c r="N12" s="16">
        <f t="shared" si="2"/>
        <v>1478856</v>
      </c>
      <c r="O12" s="16">
        <f t="shared" si="2"/>
        <v>1508184</v>
      </c>
      <c r="P12" s="16">
        <f t="shared" si="2"/>
        <v>1540617</v>
      </c>
      <c r="Q12" s="16"/>
      <c r="R12" s="16"/>
      <c r="S12" s="16"/>
      <c r="T12" s="16">
        <v>1800000</v>
      </c>
      <c r="U12" s="16">
        <v>2500000</v>
      </c>
      <c r="V12" s="19">
        <f t="shared" si="0"/>
        <v>0.57511517250827626</v>
      </c>
      <c r="W12" s="20"/>
    </row>
    <row r="13" spans="1:23" x14ac:dyDescent="0.2">
      <c r="A13" s="8"/>
      <c r="B13" s="9"/>
      <c r="C13" s="9"/>
      <c r="D13" s="9"/>
      <c r="E13" s="9"/>
      <c r="F13" s="9"/>
      <c r="G13" s="9"/>
      <c r="H13" s="9"/>
      <c r="I13" s="9"/>
      <c r="J13" s="9"/>
      <c r="K13" s="9"/>
      <c r="L13" s="9"/>
      <c r="M13" s="9"/>
      <c r="N13" s="9"/>
      <c r="O13" s="14"/>
      <c r="P13" s="9"/>
      <c r="Q13" s="9"/>
      <c r="R13" s="9"/>
      <c r="S13" s="9"/>
      <c r="T13" s="9"/>
      <c r="U13" s="9"/>
      <c r="V13" s="10"/>
    </row>
    <row r="14" spans="1:23" ht="15" x14ac:dyDescent="0.25">
      <c r="A14" s="22" t="s">
        <v>13</v>
      </c>
      <c r="B14" s="22"/>
      <c r="C14" s="22"/>
      <c r="D14" s="22"/>
      <c r="E14" s="22"/>
      <c r="F14" s="22"/>
      <c r="G14" s="22"/>
      <c r="H14" s="22"/>
      <c r="I14" s="22"/>
      <c r="J14" s="22"/>
      <c r="K14" s="22"/>
      <c r="L14" s="22"/>
      <c r="M14" s="22"/>
      <c r="N14" s="22"/>
      <c r="O14" s="22"/>
      <c r="P14" s="22"/>
      <c r="Q14" s="22"/>
      <c r="R14" s="22"/>
      <c r="S14" s="22"/>
      <c r="T14" s="22"/>
      <c r="U14" s="22"/>
      <c r="V14" s="22"/>
    </row>
    <row r="15" spans="1:23" ht="37.5" customHeight="1" x14ac:dyDescent="0.25">
      <c r="A15" s="22" t="s">
        <v>14</v>
      </c>
      <c r="B15" s="22"/>
      <c r="C15" s="22"/>
      <c r="D15" s="22"/>
      <c r="E15" s="22"/>
      <c r="F15" s="22"/>
      <c r="G15" s="22"/>
      <c r="H15" s="22"/>
      <c r="I15" s="22"/>
      <c r="J15" s="22"/>
      <c r="K15" s="22"/>
      <c r="L15" s="22"/>
      <c r="M15" s="22"/>
      <c r="N15" s="22"/>
      <c r="O15" s="22"/>
      <c r="P15" s="22"/>
      <c r="Q15" s="22"/>
      <c r="R15" s="22"/>
      <c r="S15" s="22"/>
      <c r="T15" s="22"/>
      <c r="U15" s="22"/>
      <c r="V15" s="22"/>
    </row>
    <row r="16" spans="1:23" x14ac:dyDescent="0.2">
      <c r="A16" s="8"/>
      <c r="B16" s="9"/>
      <c r="C16" s="9"/>
      <c r="D16" s="9"/>
      <c r="E16" s="9"/>
      <c r="F16" s="9"/>
      <c r="G16" s="9"/>
      <c r="H16" s="9"/>
      <c r="I16" s="9"/>
      <c r="J16" s="9"/>
      <c r="K16" s="9"/>
      <c r="L16" s="9"/>
      <c r="M16" s="9"/>
      <c r="N16" s="9"/>
      <c r="O16" s="14"/>
      <c r="P16" s="9"/>
      <c r="Q16" s="9"/>
      <c r="R16" s="9"/>
      <c r="S16" s="9"/>
      <c r="T16" s="9"/>
      <c r="U16" s="9"/>
      <c r="V16" s="10"/>
    </row>
  </sheetData>
  <mergeCells count="2">
    <mergeCell ref="A14:V14"/>
    <mergeCell ref="A15:V15"/>
  </mergeCells>
  <phoneticPr fontId="3" type="noConversion"/>
  <pageMargins left="0.78740157480314965" right="0.78740157480314965" top="0.98425196850393704" bottom="0.98425196850393704" header="0.51181102362204722" footer="0.51181102362204722"/>
  <pageSetup paperSize="9" scale="7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Graphiques</vt:lpstr>
      </vt:variant>
      <vt:variant>
        <vt:i4>1</vt:i4>
      </vt:variant>
    </vt:vector>
  </HeadingPairs>
  <TitlesOfParts>
    <vt:vector size="2" baseType="lpstr">
      <vt:lpstr>Données</vt:lpstr>
      <vt:lpstr>Graphique66</vt:lpstr>
    </vt:vector>
  </TitlesOfParts>
  <Company>SOeS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cgicquia</dc:creator>
  <cp:lastModifiedBy>Christelle Larrieu</cp:lastModifiedBy>
  <cp:lastPrinted>2012-07-19T15:15:25Z</cp:lastPrinted>
  <dcterms:created xsi:type="dcterms:W3CDTF">2009-11-17T14:54:34Z</dcterms:created>
  <dcterms:modified xsi:type="dcterms:W3CDTF">2019-08-09T13:05:57Z</dcterms:modified>
</cp:coreProperties>
</file>